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" yWindow="-120" windowWidth="20730" windowHeight="11760" activeTab="5"/>
  </bookViews>
  <sheets>
    <sheet name="Instruções" sheetId="8" r:id="rId1"/>
    <sheet name="Meta Física" sheetId="9" r:id="rId2"/>
    <sheet name="Orçamento" sheetId="3" r:id="rId3"/>
    <sheet name="Bolsas" sheetId="15" r:id="rId4"/>
    <sheet name="Equipe executora" sheetId="13" r:id="rId5"/>
    <sheet name="Equipe Científica" sheetId="14" r:id="rId6"/>
    <sheet name="Resumo por Despesas" sheetId="4" r:id="rId7"/>
  </sheets>
  <definedNames>
    <definedName name="_xlnm._FilterDatabase" localSheetId="4" hidden="1">'Equipe executora'!$A$6:$L$16</definedName>
    <definedName name="_xlnm._FilterDatabase" localSheetId="2" hidden="1">Orçamento!$A$6:$K$6</definedName>
    <definedName name="_xlnm.Print_Titles" localSheetId="4">'Equipe executora'!$A$6:$IW$6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3"/>
  <c r="O6"/>
  <c r="O7"/>
  <c r="O8"/>
  <c r="O9"/>
  <c r="O10"/>
  <c r="O4"/>
  <c r="K6" l="1"/>
  <c r="B17" i="4" l="1"/>
  <c r="B18"/>
  <c r="I6" i="15"/>
  <c r="B14" i="4" s="1"/>
  <c r="N13" i="3"/>
  <c r="N14"/>
  <c r="N15"/>
  <c r="N16"/>
  <c r="N17"/>
  <c r="N18"/>
  <c r="N19"/>
  <c r="N20"/>
  <c r="N21"/>
  <c r="I14" i="15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13"/>
  <c r="N22" i="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7" l="1"/>
  <c r="J7"/>
  <c r="N23"/>
  <c r="N24"/>
  <c r="N25"/>
  <c r="N26"/>
  <c r="N27"/>
  <c r="N28"/>
  <c r="N29"/>
  <c r="N30"/>
  <c r="N31"/>
  <c r="N32"/>
  <c r="N33"/>
  <c r="N34"/>
  <c r="N35"/>
  <c r="J23"/>
  <c r="K23"/>
  <c r="J24"/>
  <c r="K24"/>
  <c r="G8" i="9"/>
  <c r="N5" i="3" s="1"/>
  <c r="G9" i="9"/>
  <c r="N6" i="3" s="1"/>
  <c r="G10" i="9"/>
  <c r="N7" i="3" s="1"/>
  <c r="G11" i="9"/>
  <c r="N8" i="3" s="1"/>
  <c r="G12" i="9"/>
  <c r="N9" i="3" s="1"/>
  <c r="G13" i="9"/>
  <c r="N10" i="3" s="1"/>
  <c r="G14" i="9"/>
  <c r="N11" i="3" s="1"/>
  <c r="G15" i="9"/>
  <c r="N12" i="3" s="1"/>
  <c r="G7" i="9"/>
  <c r="B16" i="4"/>
  <c r="B19" s="1"/>
  <c r="G6" i="15" l="1"/>
  <c r="N4" i="3"/>
  <c r="A73" i="9"/>
  <c r="A65"/>
  <c r="A57"/>
  <c r="A49"/>
  <c r="A41"/>
  <c r="A32"/>
  <c r="F7" i="4"/>
  <c r="F8"/>
  <c r="F9"/>
  <c r="F10"/>
  <c r="D12"/>
  <c r="D11"/>
  <c r="D10"/>
  <c r="E10"/>
  <c r="E9"/>
  <c r="E8"/>
  <c r="E7"/>
  <c r="E6"/>
  <c r="D7"/>
  <c r="D8"/>
  <c r="D9"/>
  <c r="D6"/>
  <c r="F6"/>
  <c r="E5"/>
  <c r="F5"/>
  <c r="D5"/>
  <c r="J8" i="3"/>
  <c r="B8" i="4" s="1"/>
  <c r="J25" i="3"/>
  <c r="B9" i="4" s="1"/>
  <c r="J26" i="3"/>
  <c r="J27"/>
  <c r="J28"/>
  <c r="J29"/>
  <c r="J30"/>
  <c r="J31"/>
  <c r="J32"/>
  <c r="J33"/>
  <c r="J34"/>
  <c r="J35"/>
  <c r="K30"/>
  <c r="K31"/>
  <c r="K32"/>
  <c r="K8"/>
  <c r="K25"/>
  <c r="K26"/>
  <c r="K27"/>
  <c r="K28"/>
  <c r="K33"/>
  <c r="K34"/>
  <c r="K35"/>
  <c r="K29" l="1"/>
  <c r="B10" i="4" s="1"/>
  <c r="B7"/>
  <c r="B12" s="1"/>
  <c r="B21" s="1"/>
  <c r="B23" l="1"/>
  <c r="B25" s="1"/>
</calcChain>
</file>

<file path=xl/connections.xml><?xml version="1.0" encoding="utf-8"?>
<connections xmlns="http://schemas.openxmlformats.org/spreadsheetml/2006/main">
  <connection id="1" name="iha" type="4" refreshedVersion="0" background="1">
    <webPr xml="1" sourceData="1" parsePre="1" consecutive="1" url="C:\Users\Wallace\Desktop\iha.xml" htmlTables="1"/>
  </connection>
</connections>
</file>

<file path=xl/sharedStrings.xml><?xml version="1.0" encoding="utf-8"?>
<sst xmlns="http://schemas.openxmlformats.org/spreadsheetml/2006/main" count="391" uniqueCount="119">
  <si>
    <t>QTD.</t>
  </si>
  <si>
    <t>REAL</t>
  </si>
  <si>
    <t>EURO</t>
  </si>
  <si>
    <t>DOLAR</t>
  </si>
  <si>
    <t xml:space="preserve">VALOR TOTAL CONVERTIDO EM (R$) </t>
  </si>
  <si>
    <t xml:space="preserve">Valor Total (R$) </t>
  </si>
  <si>
    <t>Despesas Acessórias com Importação</t>
  </si>
  <si>
    <t xml:space="preserve">VALOR UNIT. </t>
  </si>
  <si>
    <t>SELECIONE</t>
  </si>
  <si>
    <r>
      <t xml:space="preserve">DESTINAÇÃO - 
</t>
    </r>
    <r>
      <rPr>
        <sz val="11"/>
        <color theme="1"/>
        <rFont val="Calibri"/>
        <family val="2"/>
        <scheme val="minor"/>
      </rPr>
      <t>(LABORATORIO/DPTO/ UNIDADE)</t>
    </r>
  </si>
  <si>
    <t>TIPOS DE DESPESA</t>
  </si>
  <si>
    <t>ORÇAMENTOS</t>
  </si>
  <si>
    <t>Total despesas de Capital</t>
  </si>
  <si>
    <t>TIPO DE DESPESA (Clique abaixo e escolha na Lista)</t>
  </si>
  <si>
    <t>MOEDA (Clique abaixo e escolha na Lista)</t>
  </si>
  <si>
    <t>Itens de Despesas</t>
  </si>
  <si>
    <t>UNIVERSIDADE DO ESTADO DO RIO DE JANEIRO</t>
  </si>
  <si>
    <t>TOTAL COM DOACI</t>
  </si>
  <si>
    <t>Total Despesas de Custeio</t>
  </si>
  <si>
    <t>COTAÇÃO</t>
  </si>
  <si>
    <t>MOEDA</t>
  </si>
  <si>
    <t>Tx de Importação</t>
  </si>
  <si>
    <t>CONTROLES</t>
  </si>
  <si>
    <t>DATA DE COTAÇÃO</t>
  </si>
  <si>
    <t>https://www4.bcb.gov.br/pec/taxas/port/ptaxnpesq.asp?id=txcotacao</t>
  </si>
  <si>
    <t>Para poder consultar a cotação do dia utilize o link abaixo:</t>
  </si>
  <si>
    <t>PRÓ-REITORIA DE PÓS-GRADUAÇÃO E PESQUISA</t>
  </si>
  <si>
    <t>1 – Adequação do Laboratório X.</t>
  </si>
  <si>
    <r>
      <t xml:space="preserve">ATIVIDADES: </t>
    </r>
    <r>
      <rPr>
        <b/>
        <sz val="10"/>
        <color rgb="FF0000FF"/>
        <rFont val="Arial"/>
        <family val="2"/>
      </rPr>
      <t>Descrever, resumidamente, uma ou mais atividades necessárias para atingir a meta. (Limite 150 caracteres por atividade)</t>
    </r>
  </si>
  <si>
    <t>Membro(s) da Equipe Executora associado(s) à atividade:</t>
  </si>
  <si>
    <r>
      <t>INDICADOR FÍSICO DE EXECUÇÃO</t>
    </r>
    <r>
      <rPr>
        <sz val="8"/>
        <color theme="1"/>
        <rFont val="Calibri"/>
        <family val="2"/>
        <scheme val="minor"/>
      </rPr>
      <t> </t>
    </r>
  </si>
  <si>
    <t>1 – Licitação da Obra</t>
  </si>
  <si>
    <t>Ariel da Silva</t>
  </si>
  <si>
    <t>Obra Contratada</t>
  </si>
  <si>
    <t>2 – Execução dos serviços de adequação</t>
  </si>
  <si>
    <t>João da Silva e Maria da Silva</t>
  </si>
  <si>
    <t>Etapa concluída</t>
  </si>
  <si>
    <t>3 – Recebimento da obra</t>
  </si>
  <si>
    <t>Peter Pan da Silva</t>
  </si>
  <si>
    <t>Obra Concluída</t>
  </si>
  <si>
    <t>*As Atividades devem ser descritas como etapas a serem cumpridas para que seja atingida a Meta Física</t>
  </si>
  <si>
    <r>
      <t>2 – Aquisição de Equipamentos p/ Laboratório X</t>
    </r>
    <r>
      <rPr>
        <b/>
        <sz val="10"/>
        <color theme="1"/>
        <rFont val="Times New Roman"/>
        <family val="1"/>
      </rPr>
      <t>.</t>
    </r>
  </si>
  <si>
    <t>1 – Aquisição dos Equipamentos X, Y e Z</t>
  </si>
  <si>
    <t>Equipamentos comprados</t>
  </si>
  <si>
    <t>2 – Instalação dos Equipamentos X, Y e Z</t>
  </si>
  <si>
    <t>Equipamentos Instalados</t>
  </si>
  <si>
    <t>Previsão de Inicio (mês)</t>
  </si>
  <si>
    <t>Previsão de Término (mês)</t>
  </si>
  <si>
    <t>META FÍSICA 1</t>
  </si>
  <si>
    <t>META FÍSICA 2</t>
  </si>
  <si>
    <t>META FÍSICA 3</t>
  </si>
  <si>
    <t>META FÍSICA 4</t>
  </si>
  <si>
    <t>META FÍSICA 5</t>
  </si>
  <si>
    <t>META FÍSICA 6</t>
  </si>
  <si>
    <t>Definir a meta nesse espaço</t>
  </si>
  <si>
    <r>
      <rPr>
        <b/>
        <sz val="10"/>
        <color rgb="FFFF0000"/>
        <rFont val="Arial"/>
        <family val="2"/>
      </rPr>
      <t>EXEMPLO</t>
    </r>
    <r>
      <rPr>
        <b/>
        <sz val="10"/>
        <color rgb="FF000000"/>
        <rFont val="Arial"/>
        <family val="2"/>
      </rPr>
      <t xml:space="preserve"> DE META FÍSICA 1</t>
    </r>
  </si>
  <si>
    <t>Se for necessário incluir mais atividades, aumente o número de linhas abaixo.</t>
  </si>
  <si>
    <r>
      <t>INDICADOR FÍSICO DE EXECUÇÃO</t>
    </r>
    <r>
      <rPr>
        <b/>
        <sz val="8"/>
        <color rgb="FF0000FF"/>
        <rFont val="Calibri"/>
        <family val="2"/>
        <scheme val="minor"/>
      </rPr>
      <t> (Limite de 100 caracteres)</t>
    </r>
  </si>
  <si>
    <t xml:space="preserve">EQUIPE EXECUTORA </t>
  </si>
  <si>
    <t>APENAS DOCENTES E/OU TÉCNICOS EFETIVOS DA UERJ - PESQUISADORES DAS ÁREAS E GRUPOS BENEFICIADOS PELO SUB-PROJETO , lembrando que cada integrante dessa equipe deve estar relacionado a uma ou mais atividades das Metas Físicas</t>
  </si>
  <si>
    <t xml:space="preserve">TIPO DE EQUIPE </t>
  </si>
  <si>
    <r>
      <rPr>
        <b/>
        <sz val="11"/>
        <rFont val="Calibri"/>
        <family val="2"/>
        <scheme val="minor"/>
      </rPr>
      <t>Nome completo</t>
    </r>
    <r>
      <rPr>
        <sz val="11"/>
        <rFont val="Calibri"/>
        <family val="2"/>
        <scheme val="minor"/>
      </rPr>
      <t xml:space="preserve"> </t>
    </r>
  </si>
  <si>
    <t>CPF</t>
  </si>
  <si>
    <t>Titulação</t>
  </si>
  <si>
    <t>Instituição/País/Ano</t>
  </si>
  <si>
    <t>Área de Atuação/Especialização (do título obtido)</t>
  </si>
  <si>
    <t>CARGO NA UERJ (Docente, Servidor Técnico Administrativo, Servidor Técnico (informar a especialidade ex: técnico em Química, Biológo)</t>
  </si>
  <si>
    <t>FUNÇÃO NO SUBPROJETO (CONFORME LISTA FINEP)</t>
  </si>
  <si>
    <t>H/S</t>
  </si>
  <si>
    <t>Classificação CNPq</t>
  </si>
  <si>
    <t>EQUIPE CIENTÍFICA</t>
  </si>
  <si>
    <t xml:space="preserve">PESQUISADORES DAS ÁREAS E GRUPOS BENEFICIADOS PELO SUB-PROJETO </t>
  </si>
  <si>
    <r>
      <t xml:space="preserve">NOME
</t>
    </r>
    <r>
      <rPr>
        <b/>
        <sz val="11"/>
        <color indexed="12"/>
        <rFont val="Arial Narrow"/>
        <family val="2"/>
      </rPr>
      <t>(máximo de 80 caracteres)</t>
    </r>
  </si>
  <si>
    <r>
      <t xml:space="preserve">Titulação                       </t>
    </r>
    <r>
      <rPr>
        <sz val="9"/>
        <rFont val="Arial Narrow"/>
        <family val="2"/>
      </rPr>
      <t>[Doutor - Mestre - Especialista - Graduado]</t>
    </r>
  </si>
  <si>
    <r>
      <t>Instituição/País/Ano</t>
    </r>
    <r>
      <rPr>
        <sz val="8"/>
        <rFont val="Calibri"/>
        <family val="2"/>
      </rPr>
      <t/>
    </r>
  </si>
  <si>
    <r>
      <t xml:space="preserve">Área de Atuação </t>
    </r>
    <r>
      <rPr>
        <sz val="11"/>
        <rFont val="Arial Narrow"/>
        <family val="2"/>
      </rPr>
      <t xml:space="preserve"> </t>
    </r>
  </si>
  <si>
    <t xml:space="preserve">Classificação  CNPq  </t>
  </si>
  <si>
    <r>
      <t>Outros Serviços de Terceiros/Pessoa Jurídica: </t>
    </r>
    <r>
      <rPr>
        <i/>
        <sz val="10"/>
        <color rgb="FF000000"/>
        <rFont val="Arial"/>
        <family val="2"/>
      </rPr>
      <t>Descrever e Justificar cada item separadamente.</t>
    </r>
  </si>
  <si>
    <t>Para despesas com capacitação para os pesquisadores e pessoal técnico envolvido na utilização da infraestrutura solicitada;</t>
  </si>
  <si>
    <t>Para despesas de manutenção de equipamentos, desde que diretamente relacionados com a infraestrutura de pesquisa prevista no item 1.1 do edital;</t>
  </si>
  <si>
    <t>Serviços de engenharia, desde que diretamente relacionados com a infraestrutura de pesquisa prevista no item 1.1 do edital;</t>
  </si>
  <si>
    <r>
      <t>Obras/serviços de instalações: </t>
    </r>
    <r>
      <rPr>
        <sz val="10"/>
        <color rgb="FF000000"/>
        <rFont val="Arial"/>
        <family val="2"/>
      </rPr>
      <t>para adequação/implantação de infraestrutura física de laboratórios e biotérios experimentais NB-3 OMS.</t>
    </r>
  </si>
  <si>
    <r>
      <t>Equipamento e Material Permanente Nacional: </t>
    </r>
    <r>
      <rPr>
        <i/>
        <sz val="10"/>
        <color rgb="FF000000"/>
        <rFont val="Arial"/>
        <family val="2"/>
      </rPr>
      <t>Agrupar apenas quando se tratar de itens idênticos. Descrever detalhadamente e justificar cada item solicitado. Equipamentos Importados a serem adquiridos no país devem ser considerados Equipamentos Nacionais.</t>
    </r>
  </si>
  <si>
    <r>
      <t>Equipamento e Material Permanente Importado: </t>
    </r>
    <r>
      <rPr>
        <i/>
        <sz val="10"/>
        <color rgb="FF000000"/>
        <rFont val="Arial"/>
        <family val="2"/>
      </rPr>
      <t>Agrupar apenas quando se tratar de itens idênticos. Descrever detalhadamente e justificar cada item solicitado. Informar o país de origem</t>
    </r>
    <r>
      <rPr>
        <b/>
        <i/>
        <sz val="10"/>
        <color rgb="FF000000"/>
        <rFont val="Arial"/>
        <family val="2"/>
      </rPr>
      <t>.</t>
    </r>
  </si>
  <si>
    <t>Obras/serviços de instalações</t>
  </si>
  <si>
    <t>Equipamento e Material Permanente Nacional</t>
  </si>
  <si>
    <t>Equipamento e Material Permanente Importado</t>
  </si>
  <si>
    <t>No caso de Técnico especializado, informa o Laboratório onde exerce a Função</t>
  </si>
  <si>
    <t>Nº de meses que serão dedicados ao projeto 
(1 a 12)</t>
  </si>
  <si>
    <r>
      <t xml:space="preserve">FINALIDADE </t>
    </r>
    <r>
      <rPr>
        <sz val="11"/>
        <color theme="1"/>
        <rFont val="Calibri"/>
        <family val="2"/>
        <scheme val="minor"/>
      </rPr>
      <t>(MÁXIMO DE 400CARACTERES / DESCRIÇÃO)</t>
    </r>
  </si>
  <si>
    <r>
      <t>DESCRIÇÃO DO ITEM</t>
    </r>
    <r>
      <rPr>
        <sz val="11"/>
        <color rgb="FF000000"/>
        <rFont val="Calibri"/>
        <family val="2"/>
        <scheme val="minor"/>
      </rPr>
      <t xml:space="preserve"> (400 Caracteres)</t>
    </r>
    <r>
      <rPr>
        <b/>
        <sz val="11"/>
        <color rgb="FF000000"/>
        <rFont val="Calibri"/>
        <family val="2"/>
        <scheme val="minor"/>
      </rPr>
      <t>(equipamento/material/serviço: descrever detalhadamente evitando generalizar)</t>
    </r>
  </si>
  <si>
    <r>
      <t xml:space="preserve">JUSTIFICATIVA - </t>
    </r>
    <r>
      <rPr>
        <sz val="11"/>
        <color theme="1"/>
        <rFont val="Calibri"/>
        <family val="2"/>
        <scheme val="minor"/>
      </rPr>
      <t xml:space="preserve">DESCREVER A PERTINÊNCIA DO PEDIDO </t>
    </r>
    <r>
      <rPr>
        <i/>
        <sz val="11"/>
        <color theme="1"/>
        <rFont val="Calibri"/>
        <family val="2"/>
        <scheme val="minor"/>
      </rPr>
      <t>(Texto limitado a 1.000 caracteres)</t>
    </r>
  </si>
  <si>
    <t>JUSTIFICATIVA DAS BOLSAS</t>
  </si>
  <si>
    <r>
      <t>Modalidade Bolsa</t>
    </r>
    <r>
      <rPr>
        <sz val="10"/>
        <color rgb="FF000000"/>
        <rFont val="Arial"/>
        <family val="2"/>
      </rPr>
      <t xml:space="preserve">: </t>
    </r>
  </si>
  <si>
    <r>
      <t>Nº de meses:</t>
    </r>
    <r>
      <rPr>
        <sz val="10"/>
        <color rgb="FF000000"/>
        <rFont val="Arial"/>
        <family val="2"/>
      </rPr>
      <t> </t>
    </r>
  </si>
  <si>
    <r>
      <t xml:space="preserve">Meta Física envolvida
</t>
    </r>
    <r>
      <rPr>
        <sz val="11"/>
        <color theme="1"/>
        <rFont val="Calibri"/>
        <family val="2"/>
        <scheme val="minor"/>
      </rPr>
      <t>(Na lista estarão disponíveis apenas as metas definidas anterioremente)</t>
    </r>
  </si>
  <si>
    <t>Total de Despesas com Bolsas</t>
  </si>
  <si>
    <t>Total de Solicitações de Bolsas</t>
  </si>
  <si>
    <r>
      <t>Nome do Bolsista</t>
    </r>
    <r>
      <rPr>
        <sz val="10"/>
        <color rgb="FFFF0000"/>
        <rFont val="Arial"/>
        <family val="2"/>
      </rPr>
      <t/>
    </r>
  </si>
  <si>
    <t>Capacitação (Outros Serviços de Terceiros - Pessoa Jurídica)</t>
  </si>
  <si>
    <t>Manutenção de Equipamentos (Outros Serviços de Terceiros - Pessoa Jurídica)</t>
  </si>
  <si>
    <t>Serviços de engenharia (Outros Serviços de Terceiros/Pessoa Jurídica)</t>
  </si>
  <si>
    <t>Valor da Mensalidade: </t>
  </si>
  <si>
    <r>
      <rPr>
        <b/>
        <u/>
        <sz val="11"/>
        <color theme="1"/>
        <rFont val="Calibri"/>
        <family val="2"/>
        <scheme val="minor"/>
      </rPr>
      <t xml:space="preserve">Abaixo está apresentado o limite para Solicitação de Bolsas </t>
    </r>
    <r>
      <rPr>
        <b/>
        <sz val="11"/>
        <color theme="1"/>
        <rFont val="Calibri"/>
        <family val="2"/>
        <scheme val="minor"/>
      </rPr>
      <t>(10% do solicitado na aba Orçamento)</t>
    </r>
  </si>
  <si>
    <r>
      <rPr>
        <b/>
        <sz val="11"/>
        <color theme="1"/>
        <rFont val="Calibri"/>
        <family val="2"/>
        <scheme val="minor"/>
      </rPr>
      <t>!INFORMAÇÃO IMPORTANTE²:</t>
    </r>
    <r>
      <rPr>
        <sz val="11"/>
        <color theme="1"/>
        <rFont val="Calibri"/>
        <family val="2"/>
        <scheme val="minor"/>
      </rPr>
      <t xml:space="preserve"> Necessariamente os itens de orçamento (próxima aba de preenchimento) deverão ser associados a uma das metas definidas abaixo. </t>
    </r>
  </si>
  <si>
    <r>
      <t xml:space="preserve">Favor Preencher as </t>
    </r>
    <r>
      <rPr>
        <b/>
        <sz val="18"/>
        <color rgb="FF0000FF"/>
        <rFont val="Calibri"/>
        <family val="2"/>
        <scheme val="minor"/>
      </rPr>
      <t>Metas no quadro à esquerda</t>
    </r>
    <r>
      <rPr>
        <b/>
        <sz val="18"/>
        <color theme="1"/>
        <rFont val="Calibri"/>
        <family val="2"/>
        <scheme val="minor"/>
      </rPr>
      <t xml:space="preserve">. </t>
    </r>
    <r>
      <rPr>
        <b/>
        <u/>
        <sz val="18"/>
        <color rgb="FFFF0000"/>
        <rFont val="Calibri"/>
        <family val="2"/>
        <scheme val="minor"/>
      </rPr>
      <t>As atividades deverão ser preenchidas abaixo.</t>
    </r>
  </si>
  <si>
    <r>
      <t xml:space="preserve">APENAS </t>
    </r>
    <r>
      <rPr>
        <b/>
        <sz val="14"/>
        <color rgb="FF0000FF"/>
        <rFont val="Calibri"/>
        <family val="2"/>
        <scheme val="minor"/>
      </rPr>
      <t>EXEMPLO DE PREENCHIMENTO-</t>
    </r>
    <r>
      <rPr>
        <b/>
        <sz val="14"/>
        <color theme="1"/>
        <rFont val="Calibri"/>
        <family val="2"/>
        <scheme val="minor"/>
      </rPr>
      <t xml:space="preserve"> AS ATIVIDADES DEVEM SER PREENCHIDAS NOS QUADROS ABAIXO</t>
    </r>
  </si>
  <si>
    <r>
      <rPr>
        <b/>
        <sz val="10"/>
        <color rgb="FFFF0000"/>
        <rFont val="Arial"/>
        <family val="2"/>
      </rPr>
      <t>EXEMPLO</t>
    </r>
    <r>
      <rPr>
        <b/>
        <sz val="10"/>
        <color rgb="FF000000"/>
        <rFont val="Arial"/>
        <family val="2"/>
      </rPr>
      <t xml:space="preserve"> DE META FÍSICA 2</t>
    </r>
  </si>
  <si>
    <t>Total (custeio + capital + bolsas)</t>
  </si>
  <si>
    <r>
      <t>Instituição do Bolsista</t>
    </r>
    <r>
      <rPr>
        <sz val="10"/>
        <color rgb="FF000000"/>
        <rFont val="Arial"/>
        <family val="2"/>
      </rPr>
      <t> </t>
    </r>
  </si>
  <si>
    <r>
      <t xml:space="preserve">DESTINAÇÃO DA BOLSA - 
</t>
    </r>
    <r>
      <rPr>
        <sz val="11"/>
        <color theme="1"/>
        <rFont val="Calibri"/>
        <family val="2"/>
        <scheme val="minor"/>
      </rPr>
      <t>(LABORATORIO/DPTO/ UNIDADE)</t>
    </r>
  </si>
  <si>
    <r>
      <t>DESCRIÇÃO DO ITEM</t>
    </r>
    <r>
      <rPr>
        <sz val="11"/>
        <color rgb="FF000000"/>
        <rFont val="Calibri"/>
        <family val="2"/>
        <scheme val="minor"/>
      </rPr>
      <t xml:space="preserve"> (400 Caracteres)</t>
    </r>
  </si>
  <si>
    <r>
      <t xml:space="preserve">FINALIDADE </t>
    </r>
    <r>
      <rPr>
        <sz val="11"/>
        <color theme="1"/>
        <rFont val="Calibri"/>
        <family val="2"/>
        <scheme val="minor"/>
      </rPr>
      <t>(MÁXIMO DE 400 CARACTERES / DESCRIÇÃO)</t>
    </r>
  </si>
  <si>
    <t>COORDENADORIA DE GESTÃO DE PROJETOS INSTITUCIONAIS</t>
  </si>
  <si>
    <t>Quadro Geral de Metas</t>
  </si>
  <si>
    <r>
      <rPr>
        <b/>
        <sz val="11"/>
        <color theme="1"/>
        <rFont val="Calibri"/>
        <family val="2"/>
        <scheme val="minor"/>
      </rPr>
      <t xml:space="preserve">Insira a justificativa aqui. </t>
    </r>
    <r>
      <rPr>
        <sz val="11"/>
        <color rgb="FF0000FF"/>
        <rFont val="Calibri"/>
        <family val="2"/>
        <scheme val="minor"/>
      </rPr>
      <t xml:space="preserve"> (Texto limitado a 5.700 caracteres)</t>
    </r>
    <r>
      <rPr>
        <sz val="11"/>
        <color theme="1"/>
        <rFont val="Calibri"/>
        <family val="2"/>
        <scheme val="minor"/>
      </rPr>
      <t>. Justificar as bolsas solicitadas, em função de sua integração às atividades previstas na proposta, discriminando-as no item Relação de Bolsas Solicitadas.</t>
    </r>
  </si>
  <si>
    <r>
      <rPr>
        <b/>
        <sz val="11"/>
        <color theme="1"/>
        <rFont val="Calibri"/>
        <family val="2"/>
        <scheme val="minor"/>
      </rPr>
      <t>!INFORMAÇÃO IMPORTANTE¹:</t>
    </r>
    <r>
      <rPr>
        <sz val="11"/>
        <color theme="1"/>
        <rFont val="Calibri"/>
        <family val="2"/>
        <scheme val="minor"/>
      </rPr>
      <t xml:space="preserve">  *Não é necessário preencher 6 metas. Preencher apenas o número necessário, tendo em vista que as metas devem constituir desdobramentos do objetivo geral.  Recomenda-se a inclusão de meta relativa às atividades gerais de gestão e apoio técnico/administrativo do projeto, de modo a possibilitar a alocação do pessoal correspondente, se houver.</t>
    </r>
  </si>
  <si>
    <t>DOACI (5%)</t>
  </si>
  <si>
    <t xml:space="preserve">DOACI - prever 5% para despesas administrativas 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</si>
</sst>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0.0000"/>
    <numFmt numFmtId="166" formatCode="&quot;R$&quot;\ #,##0.00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i/>
      <u/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8"/>
      <color rgb="FF0000FF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1"/>
      <color indexed="2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2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thin">
        <color theme="0"/>
      </bottom>
      <diagonal/>
    </border>
    <border>
      <left style="medium">
        <color theme="3" tint="-0.24994659260841701"/>
      </left>
      <right/>
      <top style="thin">
        <color theme="0"/>
      </top>
      <bottom style="medium">
        <color theme="3" tint="-0.24994659260841701"/>
      </bottom>
      <diagonal/>
    </border>
    <border>
      <left/>
      <right/>
      <top style="thin">
        <color theme="0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164" fontId="4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vertical="center" wrapText="1"/>
      <protection locked="0"/>
    </xf>
    <xf numFmtId="164" fontId="4" fillId="0" borderId="19" xfId="2" applyNumberFormat="1" applyFont="1" applyFill="1" applyBorder="1" applyAlignment="1" applyProtection="1">
      <alignment horizontal="right" vertical="center" wrapText="1"/>
      <protection hidden="1"/>
    </xf>
    <xf numFmtId="0" fontId="6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left" vertical="center" wrapText="1"/>
      <protection locked="0"/>
    </xf>
    <xf numFmtId="164" fontId="4" fillId="0" borderId="20" xfId="2" applyNumberFormat="1" applyFont="1" applyFill="1" applyBorder="1" applyAlignment="1" applyProtection="1">
      <alignment horizontal="right" vertical="center" wrapText="1"/>
      <protection hidden="1"/>
    </xf>
    <xf numFmtId="164" fontId="4" fillId="0" borderId="21" xfId="2" applyNumberFormat="1" applyFont="1" applyFill="1" applyBorder="1" applyAlignment="1" applyProtection="1">
      <alignment horizontal="right" vertical="center" wrapText="1"/>
      <protection hidden="1"/>
    </xf>
    <xf numFmtId="44" fontId="12" fillId="3" borderId="1" xfId="4" applyFont="1" applyFill="1" applyBorder="1" applyAlignment="1" applyProtection="1">
      <alignment horizontal="right" vertical="center" wrapText="1"/>
      <protection hidden="1"/>
    </xf>
    <xf numFmtId="44" fontId="19" fillId="3" borderId="1" xfId="4" applyFont="1" applyFill="1" applyBorder="1" applyAlignment="1" applyProtection="1">
      <alignment horizontal="right" vertical="center" wrapText="1"/>
      <protection hidden="1"/>
    </xf>
    <xf numFmtId="44" fontId="11" fillId="3" borderId="1" xfId="4" applyFont="1" applyFill="1" applyBorder="1" applyAlignment="1" applyProtection="1">
      <alignment horizontal="right" vertical="center" wrapText="1"/>
      <protection hidden="1"/>
    </xf>
    <xf numFmtId="0" fontId="15" fillId="7" borderId="12" xfId="0" applyFont="1" applyFill="1" applyBorder="1" applyAlignment="1" applyProtection="1">
      <alignment horizontal="center" wrapText="1"/>
    </xf>
    <xf numFmtId="0" fontId="15" fillId="7" borderId="7" xfId="0" applyFont="1" applyFill="1" applyBorder="1" applyAlignment="1" applyProtection="1">
      <alignment horizontal="center" wrapText="1"/>
    </xf>
    <xf numFmtId="0" fontId="15" fillId="7" borderId="13" xfId="0" applyFont="1" applyFill="1" applyBorder="1" applyAlignment="1" applyProtection="1">
      <alignment horizontal="center" wrapText="1"/>
    </xf>
    <xf numFmtId="0" fontId="16" fillId="7" borderId="12" xfId="0" applyFont="1" applyFill="1" applyBorder="1" applyAlignment="1" applyProtection="1">
      <alignment horizontal="right" wrapText="1"/>
    </xf>
    <xf numFmtId="0" fontId="16" fillId="7" borderId="7" xfId="0" applyFont="1" applyFill="1" applyBorder="1" applyAlignment="1" applyProtection="1">
      <alignment horizontal="center" wrapText="1"/>
    </xf>
    <xf numFmtId="0" fontId="16" fillId="7" borderId="13" xfId="0" applyFont="1" applyFill="1" applyBorder="1" applyAlignment="1" applyProtection="1">
      <alignment horizontal="center" wrapText="1"/>
    </xf>
    <xf numFmtId="43" fontId="16" fillId="7" borderId="7" xfId="18" applyFont="1" applyFill="1" applyBorder="1" applyAlignment="1" applyProtection="1">
      <alignment horizontal="center" wrapText="1"/>
    </xf>
    <xf numFmtId="14" fontId="16" fillId="7" borderId="13" xfId="0" applyNumberFormat="1" applyFont="1" applyFill="1" applyBorder="1" applyAlignment="1" applyProtection="1">
      <alignment horizontal="center" wrapText="1"/>
    </xf>
    <xf numFmtId="0" fontId="16" fillId="7" borderId="12" xfId="0" applyFont="1" applyFill="1" applyBorder="1" applyAlignment="1" applyProtection="1">
      <alignment horizontal="right" wrapText="1"/>
      <protection locked="0"/>
    </xf>
    <xf numFmtId="165" fontId="16" fillId="7" borderId="7" xfId="18" applyNumberFormat="1" applyFont="1" applyFill="1" applyBorder="1" applyAlignment="1" applyProtection="1">
      <alignment horizontal="center" wrapText="1"/>
      <protection locked="0"/>
    </xf>
    <xf numFmtId="14" fontId="16" fillId="7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hidden="1"/>
    </xf>
    <xf numFmtId="0" fontId="12" fillId="3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12" fillId="3" borderId="3" xfId="3" applyFont="1" applyFill="1" applyBorder="1" applyAlignment="1" applyProtection="1">
      <alignment horizontal="left" vertical="center" wrapText="1"/>
      <protection hidden="1"/>
    </xf>
    <xf numFmtId="4" fontId="11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2" fillId="3" borderId="1" xfId="0" applyFont="1" applyFill="1" applyBorder="1" applyAlignment="1" applyProtection="1">
      <alignment horizontal="center" wrapText="1"/>
      <protection hidden="1"/>
    </xf>
    <xf numFmtId="14" fontId="12" fillId="3" borderId="1" xfId="0" applyNumberFormat="1" applyFont="1" applyFill="1" applyBorder="1" applyAlignment="1" applyProtection="1">
      <alignment horizontal="center" wrapText="1"/>
      <protection hidden="1"/>
    </xf>
    <xf numFmtId="0" fontId="12" fillId="3" borderId="1" xfId="1" applyFont="1" applyFill="1" applyBorder="1" applyAlignment="1" applyProtection="1">
      <alignment vertical="center" wrapText="1"/>
      <protection hidden="1"/>
    </xf>
    <xf numFmtId="0" fontId="19" fillId="3" borderId="1" xfId="0" applyFont="1" applyFill="1" applyBorder="1" applyAlignment="1" applyProtection="1">
      <alignment wrapText="1"/>
      <protection hidden="1"/>
    </xf>
    <xf numFmtId="4" fontId="12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Alignment="1" applyProtection="1">
      <alignment horizontal="right" wrapText="1"/>
      <protection hidden="1"/>
    </xf>
    <xf numFmtId="0" fontId="11" fillId="3" borderId="1" xfId="0" applyFont="1" applyFill="1" applyBorder="1" applyAlignment="1" applyProtection="1">
      <alignment horizontal="right" wrapText="1"/>
      <protection hidden="1"/>
    </xf>
    <xf numFmtId="44" fontId="12" fillId="3" borderId="1" xfId="0" applyNumberFormat="1" applyFont="1" applyFill="1" applyBorder="1" applyAlignment="1" applyProtection="1">
      <alignment wrapText="1"/>
      <protection hidden="1"/>
    </xf>
    <xf numFmtId="44" fontId="20" fillId="3" borderId="1" xfId="0" applyNumberFormat="1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9" fillId="4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wrapText="1"/>
    </xf>
    <xf numFmtId="0" fontId="0" fillId="0" borderId="0" xfId="0" applyFill="1"/>
    <xf numFmtId="0" fontId="0" fillId="9" borderId="1" xfId="0" applyFill="1" applyBorder="1" applyAlignment="1">
      <alignment horizontal="center" vertical="center"/>
    </xf>
    <xf numFmtId="0" fontId="21" fillId="10" borderId="39" xfId="0" applyFont="1" applyFill="1" applyBorder="1" applyAlignment="1">
      <alignment wrapText="1"/>
    </xf>
    <xf numFmtId="0" fontId="21" fillId="10" borderId="36" xfId="0" applyFont="1" applyFill="1" applyBorder="1" applyAlignment="1">
      <alignment vertical="top" wrapText="1"/>
    </xf>
    <xf numFmtId="0" fontId="21" fillId="10" borderId="36" xfId="0" applyFont="1" applyFill="1" applyBorder="1" applyAlignment="1">
      <alignment wrapText="1"/>
    </xf>
    <xf numFmtId="0" fontId="21" fillId="10" borderId="35" xfId="0" applyFont="1" applyFill="1" applyBorder="1" applyAlignment="1">
      <alignment horizontal="center" wrapText="1"/>
    </xf>
    <xf numFmtId="0" fontId="25" fillId="10" borderId="40" xfId="0" applyFont="1" applyFill="1" applyBorder="1" applyAlignment="1">
      <alignment wrapText="1"/>
    </xf>
    <xf numFmtId="0" fontId="25" fillId="10" borderId="31" xfId="0" applyFont="1" applyFill="1" applyBorder="1" applyAlignment="1">
      <alignment vertical="top" wrapText="1"/>
    </xf>
    <xf numFmtId="0" fontId="25" fillId="10" borderId="31" xfId="0" applyFont="1" applyFill="1" applyBorder="1" applyAlignment="1">
      <alignment wrapText="1"/>
    </xf>
    <xf numFmtId="0" fontId="25" fillId="10" borderId="31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wrapText="1"/>
    </xf>
    <xf numFmtId="0" fontId="25" fillId="10" borderId="42" xfId="0" applyFont="1" applyFill="1" applyBorder="1" applyAlignment="1">
      <alignment vertical="top" wrapText="1"/>
    </xf>
    <xf numFmtId="0" fontId="25" fillId="10" borderId="42" xfId="0" applyFont="1" applyFill="1" applyBorder="1" applyAlignment="1">
      <alignment wrapText="1"/>
    </xf>
    <xf numFmtId="0" fontId="25" fillId="10" borderId="42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wrapText="1"/>
    </xf>
    <xf numFmtId="0" fontId="21" fillId="10" borderId="34" xfId="0" applyFont="1" applyFill="1" applyBorder="1" applyAlignment="1">
      <alignment vertical="top" wrapText="1"/>
    </xf>
    <xf numFmtId="0" fontId="25" fillId="10" borderId="31" xfId="0" applyFont="1" applyFill="1" applyBorder="1" applyAlignment="1">
      <alignment horizontal="center" wrapText="1"/>
    </xf>
    <xf numFmtId="0" fontId="0" fillId="10" borderId="0" xfId="0" applyFill="1"/>
    <xf numFmtId="0" fontId="32" fillId="0" borderId="0" xfId="0" applyFont="1" applyFill="1" applyBorder="1" applyAlignment="1" applyProtection="1"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11" fillId="6" borderId="1" xfId="2" applyFont="1" applyFill="1" applyBorder="1" applyAlignment="1" applyProtection="1">
      <alignment horizontal="center" vertical="center" wrapText="1"/>
      <protection locked="0"/>
    </xf>
    <xf numFmtId="0" fontId="12" fillId="6" borderId="1" xfId="2" applyFont="1" applyFill="1" applyBorder="1" applyAlignment="1" applyProtection="1">
      <alignment horizontal="center" vertical="center" wrapText="1"/>
      <protection locked="0"/>
    </xf>
    <xf numFmtId="0" fontId="35" fillId="6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protection locked="0"/>
    </xf>
    <xf numFmtId="0" fontId="37" fillId="0" borderId="1" xfId="2" applyFont="1" applyFill="1" applyBorder="1" applyAlignment="1" applyProtection="1">
      <alignment horizontal="center" vertical="center"/>
      <protection locked="0"/>
    </xf>
    <xf numFmtId="0" fontId="37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14" borderId="0" xfId="0" applyFill="1" applyBorder="1" applyProtection="1">
      <protection locked="0"/>
    </xf>
    <xf numFmtId="0" fontId="41" fillId="14" borderId="1" xfId="2" applyFont="1" applyFill="1" applyBorder="1" applyAlignment="1" applyProtection="1">
      <alignment horizontal="left" vertical="center" wrapText="1"/>
      <protection locked="0"/>
    </xf>
    <xf numFmtId="0" fontId="41" fillId="14" borderId="1" xfId="2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/>
    <xf numFmtId="0" fontId="46" fillId="0" borderId="1" xfId="2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>
      <alignment horizontal="left" vertical="center"/>
    </xf>
    <xf numFmtId="0" fontId="45" fillId="0" borderId="0" xfId="0" applyFont="1" applyFill="1" applyBorder="1"/>
    <xf numFmtId="0" fontId="0" fillId="0" borderId="0" xfId="0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6" fillId="0" borderId="0" xfId="0" applyFont="1"/>
    <xf numFmtId="0" fontId="6" fillId="0" borderId="44" xfId="1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2" fillId="3" borderId="1" xfId="3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wrapText="1"/>
      <protection hidden="1"/>
    </xf>
    <xf numFmtId="0" fontId="19" fillId="3" borderId="1" xfId="3" applyFont="1" applyFill="1" applyBorder="1" applyAlignment="1" applyProtection="1">
      <alignment horizontal="left" vertical="center" wrapText="1"/>
      <protection hidden="1"/>
    </xf>
    <xf numFmtId="0" fontId="11" fillId="3" borderId="1" xfId="3" applyFont="1" applyFill="1" applyBorder="1" applyAlignment="1" applyProtection="1">
      <alignment horizontal="right" vertical="center" wrapText="1"/>
      <protection hidden="1"/>
    </xf>
    <xf numFmtId="0" fontId="12" fillId="3" borderId="1" xfId="0" applyFont="1" applyFill="1" applyBorder="1" applyAlignment="1" applyProtection="1">
      <alignment horizontal="right" wrapText="1"/>
      <protection hidden="1"/>
    </xf>
    <xf numFmtId="0" fontId="12" fillId="3" borderId="1" xfId="0" applyFont="1" applyFill="1" applyBorder="1" applyAlignment="1" applyProtection="1">
      <alignment wrapText="1"/>
      <protection hidden="1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7" fillId="0" borderId="47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0" fillId="9" borderId="2" xfId="0" applyFill="1" applyBorder="1" applyAlignment="1">
      <alignment horizontal="center" vertical="center"/>
    </xf>
    <xf numFmtId="0" fontId="21" fillId="10" borderId="48" xfId="0" applyFont="1" applyFill="1" applyBorder="1" applyAlignment="1">
      <alignment horizontal="center" wrapText="1"/>
    </xf>
    <xf numFmtId="0" fontId="25" fillId="10" borderId="32" xfId="0" applyFont="1" applyFill="1" applyBorder="1" applyAlignment="1">
      <alignment horizontal="center" vertical="center" wrapText="1"/>
    </xf>
    <xf numFmtId="0" fontId="25" fillId="10" borderId="43" xfId="0" applyFont="1" applyFill="1" applyBorder="1" applyAlignment="1">
      <alignment horizontal="center" vertical="center" wrapText="1"/>
    </xf>
    <xf numFmtId="0" fontId="25" fillId="10" borderId="32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0" xfId="0" applyBorder="1" applyAlignment="1">
      <alignment wrapText="1"/>
    </xf>
    <xf numFmtId="0" fontId="0" fillId="3" borderId="0" xfId="0" applyFill="1"/>
    <xf numFmtId="0" fontId="11" fillId="3" borderId="1" xfId="3" applyFont="1" applyFill="1" applyBorder="1" applyAlignment="1" applyProtection="1">
      <alignment horizontal="center" vertical="center" wrapText="1"/>
      <protection hidden="1"/>
    </xf>
    <xf numFmtId="4" fontId="11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1" fillId="8" borderId="1" xfId="0" applyFont="1" applyFill="1" applyBorder="1" applyAlignment="1" applyProtection="1">
      <alignment horizontal="right" wrapText="1"/>
      <protection hidden="1"/>
    </xf>
    <xf numFmtId="0" fontId="0" fillId="17" borderId="0" xfId="0" applyFill="1" applyAlignment="1" applyProtection="1">
      <alignment wrapText="1"/>
      <protection locked="0"/>
    </xf>
    <xf numFmtId="0" fontId="1" fillId="17" borderId="5" xfId="0" applyFont="1" applyFill="1" applyBorder="1" applyAlignment="1" applyProtection="1">
      <alignment horizontal="center" vertical="center" wrapText="1"/>
      <protection hidden="1"/>
    </xf>
    <xf numFmtId="0" fontId="6" fillId="0" borderId="53" xfId="1" applyFont="1" applyFill="1" applyBorder="1" applyAlignment="1" applyProtection="1">
      <alignment vertical="center" wrapText="1"/>
      <protection locked="0"/>
    </xf>
    <xf numFmtId="0" fontId="6" fillId="0" borderId="54" xfId="1" applyFont="1" applyFill="1" applyBorder="1" applyAlignment="1" applyProtection="1">
      <alignment horizontal="center" vertical="center" wrapText="1"/>
      <protection locked="0"/>
    </xf>
    <xf numFmtId="0" fontId="5" fillId="0" borderId="54" xfId="2" applyFont="1" applyFill="1" applyBorder="1" applyAlignment="1" applyProtection="1">
      <alignment horizontal="left" vertical="center" wrapText="1"/>
      <protection locked="0"/>
    </xf>
    <xf numFmtId="164" fontId="4" fillId="0" borderId="54" xfId="2" applyNumberFormat="1" applyFont="1" applyFill="1" applyBorder="1" applyAlignment="1" applyProtection="1">
      <alignment horizontal="right" vertical="center" wrapText="1"/>
      <protection hidden="1"/>
    </xf>
    <xf numFmtId="164" fontId="4" fillId="0" borderId="55" xfId="2" applyNumberFormat="1" applyFont="1" applyFill="1" applyBorder="1" applyAlignment="1" applyProtection="1">
      <alignment horizontal="right" vertical="center" wrapText="1"/>
      <protection hidden="1"/>
    </xf>
    <xf numFmtId="0" fontId="9" fillId="4" borderId="0" xfId="0" applyFont="1" applyFill="1" applyAlignment="1" applyProtection="1">
      <alignment horizontal="center" wrapText="1"/>
    </xf>
    <xf numFmtId="0" fontId="10" fillId="4" borderId="0" xfId="0" applyFont="1" applyFill="1" applyAlignment="1" applyProtection="1">
      <alignment horizontal="center" wrapText="1"/>
    </xf>
    <xf numFmtId="0" fontId="0" fillId="0" borderId="1" xfId="0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top" wrapText="1"/>
    </xf>
    <xf numFmtId="0" fontId="21" fillId="9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29" fillId="10" borderId="1" xfId="0" applyFont="1" applyFill="1" applyBorder="1" applyAlignment="1">
      <alignment horizontal="center" vertical="center" textRotation="45" wrapText="1"/>
    </xf>
    <xf numFmtId="0" fontId="56" fillId="10" borderId="1" xfId="0" applyFont="1" applyFill="1" applyBorder="1" applyAlignment="1">
      <alignment horizontal="center" vertical="center" textRotation="45" wrapText="1"/>
    </xf>
    <xf numFmtId="0" fontId="21" fillId="10" borderId="50" xfId="0" applyFont="1" applyFill="1" applyBorder="1" applyAlignment="1">
      <alignment horizontal="center" vertical="top" wrapText="1"/>
    </xf>
    <xf numFmtId="0" fontId="21" fillId="10" borderId="51" xfId="0" applyFont="1" applyFill="1" applyBorder="1" applyAlignment="1">
      <alignment horizontal="center" vertical="top" wrapText="1"/>
    </xf>
    <xf numFmtId="0" fontId="21" fillId="10" borderId="52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 wrapText="1"/>
    </xf>
    <xf numFmtId="0" fontId="21" fillId="15" borderId="32" xfId="0" applyFont="1" applyFill="1" applyBorder="1" applyAlignment="1">
      <alignment horizontal="center" vertical="top" wrapText="1"/>
    </xf>
    <xf numFmtId="0" fontId="21" fillId="15" borderId="33" xfId="0" applyFont="1" applyFill="1" applyBorder="1" applyAlignment="1">
      <alignment horizontal="center" vertical="top" wrapText="1"/>
    </xf>
    <xf numFmtId="0" fontId="27" fillId="0" borderId="47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top" wrapText="1"/>
    </xf>
    <xf numFmtId="0" fontId="21" fillId="10" borderId="38" xfId="0" applyFont="1" applyFill="1" applyBorder="1" applyAlignment="1">
      <alignment horizontal="center" vertical="top" wrapText="1"/>
    </xf>
    <xf numFmtId="0" fontId="21" fillId="10" borderId="49" xfId="0" applyFont="1" applyFill="1" applyBorder="1" applyAlignment="1">
      <alignment horizontal="center" vertical="top" wrapText="1"/>
    </xf>
    <xf numFmtId="0" fontId="21" fillId="15" borderId="37" xfId="0" applyFont="1" applyFill="1" applyBorder="1" applyAlignment="1">
      <alignment horizontal="center" vertical="top" wrapText="1"/>
    </xf>
    <xf numFmtId="0" fontId="21" fillId="15" borderId="38" xfId="0" applyFont="1" applyFill="1" applyBorder="1" applyAlignment="1">
      <alignment horizontal="center" vertical="top" wrapText="1"/>
    </xf>
    <xf numFmtId="0" fontId="27" fillId="10" borderId="0" xfId="0" applyFont="1" applyFill="1" applyBorder="1" applyAlignment="1">
      <alignment horizontal="left" wrapText="1"/>
    </xf>
    <xf numFmtId="0" fontId="10" fillId="4" borderId="0" xfId="0" applyFont="1" applyFill="1" applyBorder="1" applyAlignment="1" applyProtection="1">
      <alignment horizontal="center" wrapText="1"/>
    </xf>
    <xf numFmtId="0" fontId="28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7" fillId="7" borderId="12" xfId="0" applyFont="1" applyFill="1" applyBorder="1" applyAlignment="1" applyProtection="1">
      <alignment horizontal="center" wrapText="1"/>
      <protection locked="0"/>
    </xf>
    <xf numFmtId="0" fontId="17" fillId="7" borderId="7" xfId="0" applyFont="1" applyFill="1" applyBorder="1" applyAlignment="1" applyProtection="1">
      <alignment horizontal="center" wrapText="1"/>
      <protection locked="0"/>
    </xf>
    <xf numFmtId="0" fontId="17" fillId="7" borderId="13" xfId="0" applyFont="1" applyFill="1" applyBorder="1" applyAlignment="1" applyProtection="1">
      <alignment horizontal="center" wrapText="1"/>
      <protection locked="0"/>
    </xf>
    <xf numFmtId="9" fontId="18" fillId="7" borderId="14" xfId="5" applyFont="1" applyFill="1" applyBorder="1" applyAlignment="1" applyProtection="1">
      <alignment horizontal="center" wrapText="1"/>
    </xf>
    <xf numFmtId="9" fontId="18" fillId="7" borderId="15" xfId="5" applyFont="1" applyFill="1" applyBorder="1" applyAlignment="1" applyProtection="1">
      <alignment horizontal="center" wrapText="1"/>
    </xf>
    <xf numFmtId="9" fontId="18" fillId="7" borderId="16" xfId="5" applyFont="1" applyFill="1" applyBorder="1" applyAlignment="1" applyProtection="1">
      <alignment horizontal="center" wrapText="1"/>
    </xf>
    <xf numFmtId="0" fontId="17" fillId="7" borderId="9" xfId="0" applyFont="1" applyFill="1" applyBorder="1" applyAlignment="1" applyProtection="1">
      <alignment horizontal="center" wrapText="1"/>
    </xf>
    <xf numFmtId="0" fontId="17" fillId="7" borderId="10" xfId="0" applyFont="1" applyFill="1" applyBorder="1" applyAlignment="1" applyProtection="1">
      <alignment horizontal="center" wrapText="1"/>
    </xf>
    <xf numFmtId="0" fontId="17" fillId="7" borderId="11" xfId="0" applyFont="1" applyFill="1" applyBorder="1" applyAlignment="1" applyProtection="1">
      <alignment horizontal="center" wrapText="1"/>
    </xf>
    <xf numFmtId="0" fontId="0" fillId="5" borderId="24" xfId="0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 wrapText="1"/>
    </xf>
    <xf numFmtId="0" fontId="0" fillId="5" borderId="26" xfId="0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 wrapText="1"/>
    </xf>
    <xf numFmtId="0" fontId="0" fillId="5" borderId="28" xfId="0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3" fillId="0" borderId="30" xfId="19" applyBorder="1" applyAlignment="1" applyProtection="1">
      <alignment horizontal="center" wrapText="1"/>
    </xf>
    <xf numFmtId="0" fontId="13" fillId="0" borderId="0" xfId="19" applyBorder="1" applyAlignment="1" applyProtection="1">
      <alignment horizontal="center" wrapText="1"/>
    </xf>
    <xf numFmtId="0" fontId="1" fillId="8" borderId="22" xfId="0" applyFont="1" applyFill="1" applyBorder="1" applyAlignment="1">
      <alignment horizontal="center" vertical="center" wrapText="1"/>
    </xf>
    <xf numFmtId="0" fontId="0" fillId="0" borderId="23" xfId="0" applyBorder="1"/>
    <xf numFmtId="166" fontId="51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 wrapText="1"/>
    </xf>
    <xf numFmtId="166" fontId="51" fillId="8" borderId="24" xfId="0" applyNumberFormat="1" applyFont="1" applyFill="1" applyBorder="1" applyAlignment="1" applyProtection="1">
      <alignment horizontal="center" vertical="center" wrapText="1"/>
      <protection locked="0"/>
    </xf>
    <xf numFmtId="166" fontId="51" fillId="8" borderId="26" xfId="0" applyNumberFormat="1" applyFont="1" applyFill="1" applyBorder="1" applyAlignment="1" applyProtection="1">
      <alignment horizontal="center" vertical="center" wrapText="1"/>
      <protection locked="0"/>
    </xf>
    <xf numFmtId="166" fontId="51" fillId="8" borderId="27" xfId="0" applyNumberFormat="1" applyFont="1" applyFill="1" applyBorder="1" applyAlignment="1" applyProtection="1">
      <alignment horizontal="center" vertical="center" wrapText="1"/>
      <protection locked="0"/>
    </xf>
    <xf numFmtId="166" fontId="51" fillId="8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4" fillId="11" borderId="3" xfId="0" applyFont="1" applyFill="1" applyBorder="1" applyAlignment="1" applyProtection="1">
      <alignment horizontal="center"/>
      <protection locked="0"/>
    </xf>
    <xf numFmtId="0" fontId="34" fillId="11" borderId="6" xfId="0" applyFont="1" applyFill="1" applyBorder="1" applyAlignment="1" applyProtection="1">
      <alignment horizontal="center"/>
      <protection locked="0"/>
    </xf>
    <xf numFmtId="0" fontId="34" fillId="11" borderId="4" xfId="0" applyFont="1" applyFill="1" applyBorder="1" applyAlignment="1" applyProtection="1">
      <alignment horizontal="center"/>
      <protection locked="0"/>
    </xf>
    <xf numFmtId="0" fontId="11" fillId="12" borderId="3" xfId="0" applyFont="1" applyFill="1" applyBorder="1" applyAlignment="1" applyProtection="1">
      <alignment horizontal="left" wrapText="1"/>
      <protection locked="0"/>
    </xf>
    <xf numFmtId="0" fontId="11" fillId="12" borderId="6" xfId="0" applyFont="1" applyFill="1" applyBorder="1" applyAlignment="1" applyProtection="1">
      <alignment horizontal="left" wrapText="1"/>
      <protection locked="0"/>
    </xf>
    <xf numFmtId="0" fontId="11" fillId="12" borderId="4" xfId="0" applyFont="1" applyFill="1" applyBorder="1" applyAlignment="1" applyProtection="1">
      <alignment horizontal="left" wrapText="1"/>
      <protection locked="0"/>
    </xf>
    <xf numFmtId="0" fontId="39" fillId="13" borderId="0" xfId="0" applyFont="1" applyFill="1" applyBorder="1" applyAlignment="1" applyProtection="1">
      <alignment horizontal="center"/>
      <protection locked="0"/>
    </xf>
    <xf numFmtId="0" fontId="40" fillId="14" borderId="0" xfId="0" applyFont="1" applyFill="1" applyBorder="1" applyAlignment="1" applyProtection="1">
      <alignment horizontal="left"/>
      <protection locked="0"/>
    </xf>
    <xf numFmtId="0" fontId="11" fillId="4" borderId="3" xfId="3" applyFont="1" applyFill="1" applyBorder="1" applyAlignment="1" applyProtection="1">
      <alignment horizontal="left" vertical="center" wrapText="1"/>
      <protection hidden="1"/>
    </xf>
    <xf numFmtId="0" fontId="11" fillId="4" borderId="4" xfId="3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center" wrapText="1"/>
      <protection hidden="1"/>
    </xf>
    <xf numFmtId="0" fontId="11" fillId="3" borderId="6" xfId="0" applyFont="1" applyFill="1" applyBorder="1" applyAlignment="1" applyProtection="1">
      <alignment horizontal="center" wrapText="1"/>
      <protection hidden="1"/>
    </xf>
    <xf numFmtId="0" fontId="11" fillId="3" borderId="4" xfId="0" applyFont="1" applyFill="1" applyBorder="1" applyAlignment="1" applyProtection="1">
      <alignment horizontal="center" wrapText="1"/>
      <protection hidden="1"/>
    </xf>
    <xf numFmtId="9" fontId="12" fillId="8" borderId="1" xfId="5" applyFont="1" applyFill="1" applyBorder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10" fillId="4" borderId="0" xfId="0" applyFont="1" applyFill="1" applyAlignment="1" applyProtection="1">
      <alignment horizontal="center" wrapText="1"/>
      <protection hidden="1"/>
    </xf>
    <xf numFmtId="0" fontId="11" fillId="4" borderId="1" xfId="3" applyFont="1" applyFill="1" applyBorder="1" applyAlignment="1" applyProtection="1">
      <alignment horizontal="center" vertical="center" wrapText="1"/>
      <protection hidden="1"/>
    </xf>
  </cellXfs>
  <cellStyles count="20"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/>
    <cellStyle name="Hyperlink seguido" xfId="7" builtinId="9" hidden="1"/>
    <cellStyle name="Hyperlink seguido" xfId="9" builtinId="9" hidden="1"/>
    <cellStyle name="Hyperlink seguido" xfId="11" builtinId="9" hidden="1"/>
    <cellStyle name="Hyperlink seguido" xfId="13" builtinId="9" hidden="1"/>
    <cellStyle name="Hyperlink seguido" xfId="15" builtinId="9" hidden="1"/>
    <cellStyle name="Hyperlink seguido" xfId="17" builtinId="9" hidden="1"/>
    <cellStyle name="Moeda" xfId="4" builtinId="4"/>
    <cellStyle name="Normal" xfId="0" builtinId="0"/>
    <cellStyle name="Normal 2" xfId="1"/>
    <cellStyle name="Normal 4" xfId="2"/>
    <cellStyle name="Normal 9" xfId="3"/>
    <cellStyle name="Porcentagem" xfId="5" builtinId="5"/>
    <cellStyle name="Separador de milhares" xfId="18" builtinId="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47623</xdr:rowOff>
    </xdr:from>
    <xdr:to>
      <xdr:col>15</xdr:col>
      <xdr:colOff>571500</xdr:colOff>
      <xdr:row>36</xdr:row>
      <xdr:rowOff>85725</xdr:rowOff>
    </xdr:to>
    <xdr:sp macro="" textlink="">
      <xdr:nvSpPr>
        <xdr:cNvPr id="4" name="Arredondar Retângulo em um Canto Diagonal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85775" y="628648"/>
          <a:ext cx="9229725" cy="6324602"/>
        </a:xfrm>
        <a:prstGeom prst="round2DiagRect">
          <a:avLst/>
        </a:prstGeom>
        <a:solidFill>
          <a:schemeClr val="accent2">
            <a:lumMod val="75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INSTRUÇÕES GERAIS DA PLANILHA: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Preenchimento</a:t>
          </a:r>
          <a:r>
            <a:rPr lang="pt-BR" sz="20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das abas:</a:t>
          </a:r>
          <a:endParaRPr lang="pt-BR" sz="2000" b="1" i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Nessa</a:t>
          </a:r>
          <a:r>
            <a:rPr lang="pt-BR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planilha Excel há 7 abas que podem ser observadas na parte inferior da tela. Estamos na aba "Instruções".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2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 O CORRETO PREENCHIMENTO DA PLANILHA É NECESSÁRIO O PREENCHIMENTO DAS 5 ABAS LISTADAS A SEGUIR: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- META FÍSICA;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- ORÇAMENTO; *cujos itens deverão estar associdados a uma das metas físicas definidas na aba Meta Física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	- BOLSAS;</a:t>
          </a:r>
          <a:endParaRPr lang="pt-BR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- EQUIPE EXECUTORA; *que deve incluir também os bolsistas previstos na aba Bolsas.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- EQUIPE CIENTÍFICA.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baseline="0">
              <a:solidFill>
                <a:srgbClr val="FFFF00"/>
              </a:solidFill>
              <a:latin typeface="+mn-lt"/>
              <a:ea typeface="+mn-ea"/>
              <a:cs typeface="+mn-cs"/>
            </a:rPr>
            <a:t>Para prosseguir com o preenchimento de uma aba basta clicar na aba desejada</a:t>
          </a:r>
          <a:r>
            <a:rPr lang="pt-BR" sz="11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.</a:t>
          </a:r>
          <a:endParaRPr lang="pt-BR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*A aba "Resumo por Despesas" é resultado do preenchimento das abas anteriores e por essa razão não precisa ser preenchida.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2000" b="1" i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Preenchimento dos campos: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TODOS OS CAMPOS A SEREM PREENCHIDOS NAS ABAS SÃO REQUISITADOS PELA </a:t>
          </a:r>
          <a:r>
            <a:rPr lang="pt-BR" sz="1100" b="1" u="sng" baseline="0">
              <a:solidFill>
                <a:schemeClr val="bg1"/>
              </a:solidFill>
              <a:latin typeface="+mn-lt"/>
              <a:ea typeface="+mn-ea"/>
              <a:cs typeface="+mn-cs"/>
            </a:rPr>
            <a:t>FINEP</a:t>
          </a:r>
          <a:r>
            <a:rPr lang="pt-B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PARA APRESENTAÇÃO DO SUBPROJETO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. PORTANTO, PEDIMOS QUE </a:t>
          </a:r>
          <a:r>
            <a:rPr lang="pt-BR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O PREENCHIMENTO DOS CAMPOS SEJA FEITO CONSIDERANDO QUE AS INFORMAÇÕES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COMO FOREM PREENCHIDAS, SERÃO AS MESMAS QUE A </a:t>
          </a:r>
          <a:r>
            <a:rPr lang="pt-BR" sz="1100" b="1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FINEP</a:t>
          </a:r>
          <a:r>
            <a:rPr lang="pt-BR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 TERÁ ACESSO PARA REALIZAR A AVALIAÇÃO DO SUBPROJETO.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APÓS O PREENCHIMENTO DA PLANILHA, A MESMA DEVERÁ SER ENVIADA PARA assessoria@sr2.uerj.br. </a:t>
          </a:r>
          <a:endParaRPr lang="pt-BR" sz="1100" b="1" baseline="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EM CASO DE DÚVIDAS, COLOCAMO-NOS À DISPOSIÇÃO ATRAVÉS DO MESMO E-MAIL.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20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304799</xdr:colOff>
      <xdr:row>29</xdr:row>
      <xdr:rowOff>47625</xdr:rowOff>
    </xdr:from>
    <xdr:to>
      <xdr:col>15</xdr:col>
      <xdr:colOff>47624</xdr:colOff>
      <xdr:row>34</xdr:row>
      <xdr:rowOff>9525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7010399" y="5581650"/>
          <a:ext cx="2181225" cy="9144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t-B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prazo de retorno da planilha preenchida é até o dia 18/08/2020</a:t>
          </a:r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952499</xdr:colOff>
      <xdr:row>37</xdr:row>
      <xdr:rowOff>112060</xdr:rowOff>
    </xdr:from>
    <xdr:to>
      <xdr:col>5</xdr:col>
      <xdr:colOff>962025</xdr:colOff>
      <xdr:row>43</xdr:row>
      <xdr:rowOff>142875</xdr:rowOff>
    </xdr:to>
    <xdr:sp macro="" textlink="">
      <xdr:nvSpPr>
        <xdr:cNvPr id="5" name="Texto explicativo retangula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496174" y="7989235"/>
          <a:ext cx="3857626" cy="983315"/>
        </a:xfrm>
        <a:prstGeom prst="wedgeRectCallout">
          <a:avLst>
            <a:gd name="adj1" fmla="val -77777"/>
            <a:gd name="adj2" fmla="val 3790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t-BR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cotação deverá ser atualizada,informando a data da cotação 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114300</xdr:rowOff>
    </xdr:from>
    <xdr:to>
      <xdr:col>3</xdr:col>
      <xdr:colOff>1695450</xdr:colOff>
      <xdr:row>10</xdr:row>
      <xdr:rowOff>699091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343150"/>
          <a:ext cx="6477000" cy="129916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4.bcb.gov.br/pec/taxas/port/ptaxnpesq.asp?id=txcotaca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opLeftCell="A12" workbookViewId="0">
      <selection activeCell="R30" sqref="R30"/>
    </sheetView>
  </sheetViews>
  <sheetFormatPr defaultRowHeight="15"/>
  <sheetData>
    <row r="1" spans="1:17" ht="15" customHeight="1">
      <c r="A1" s="48"/>
      <c r="B1" s="48"/>
      <c r="C1" s="146" t="s">
        <v>16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33"/>
    </row>
    <row r="2" spans="1:17" ht="15.75" customHeight="1">
      <c r="A2" s="49"/>
      <c r="B2" s="49"/>
      <c r="C2" s="147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33"/>
    </row>
    <row r="3" spans="1:17">
      <c r="A3" s="133"/>
      <c r="B3" s="133"/>
      <c r="C3" s="147" t="s">
        <v>113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33"/>
    </row>
    <row r="4" spans="1:17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7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7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ht="1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</sheetData>
  <mergeCells count="3">
    <mergeCell ref="C1:P1"/>
    <mergeCell ref="C2:P2"/>
    <mergeCell ref="C3:P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>
      <selection activeCell="A33" sqref="A33:E33"/>
    </sheetView>
  </sheetViews>
  <sheetFormatPr defaultColWidth="56.5703125" defaultRowHeight="15"/>
  <cols>
    <col min="1" max="1" width="42.85546875" customWidth="1"/>
    <col min="2" max="2" width="13.5703125" customWidth="1"/>
    <col min="3" max="3" width="21.28515625" customWidth="1"/>
    <col min="4" max="4" width="9.85546875" customWidth="1"/>
    <col min="5" max="5" width="11.42578125" customWidth="1"/>
    <col min="6" max="6" width="55.7109375" customWidth="1"/>
  </cols>
  <sheetData>
    <row r="1" spans="1:14" s="1" customFormat="1" ht="15" customHeight="1">
      <c r="A1" s="146" t="s">
        <v>16</v>
      </c>
      <c r="B1" s="146"/>
      <c r="C1" s="146"/>
      <c r="D1" s="146"/>
      <c r="E1" s="146"/>
      <c r="F1" s="146"/>
      <c r="G1" s="48"/>
      <c r="H1" s="48"/>
      <c r="I1" s="48"/>
      <c r="J1" s="2"/>
      <c r="K1" s="2"/>
      <c r="L1" s="2"/>
      <c r="N1" s="104"/>
    </row>
    <row r="2" spans="1:14" s="1" customFormat="1" ht="15" customHeight="1">
      <c r="A2" s="168" t="s">
        <v>26</v>
      </c>
      <c r="B2" s="168"/>
      <c r="C2" s="168"/>
      <c r="D2" s="168"/>
      <c r="E2" s="168"/>
      <c r="F2" s="168"/>
      <c r="G2" s="48"/>
      <c r="H2" s="48"/>
      <c r="I2" s="48"/>
      <c r="J2" s="2"/>
      <c r="K2" s="2"/>
      <c r="L2" s="2"/>
      <c r="N2" s="104"/>
    </row>
    <row r="3" spans="1:14" s="1" customFormat="1">
      <c r="A3" s="168" t="s">
        <v>113</v>
      </c>
      <c r="B3" s="168"/>
      <c r="C3" s="168"/>
      <c r="D3" s="168"/>
      <c r="E3" s="168"/>
      <c r="F3" s="168"/>
      <c r="G3" s="49"/>
      <c r="H3" s="49"/>
      <c r="I3" s="49"/>
      <c r="J3" s="2"/>
      <c r="K3" s="2"/>
      <c r="N3" s="104"/>
    </row>
    <row r="4" spans="1:14" ht="42.75" customHeight="1">
      <c r="A4" s="169" t="s">
        <v>114</v>
      </c>
      <c r="B4" s="170"/>
      <c r="C4" s="170"/>
      <c r="D4" s="170"/>
      <c r="E4" s="170"/>
      <c r="F4" s="171"/>
    </row>
    <row r="5" spans="1:14" ht="64.5" customHeight="1">
      <c r="A5" s="172" t="s">
        <v>116</v>
      </c>
      <c r="B5" s="172"/>
      <c r="C5" s="172"/>
      <c r="D5" s="172"/>
      <c r="E5" s="172"/>
      <c r="F5" s="172"/>
    </row>
    <row r="6" spans="1:14" ht="30.75" customHeight="1">
      <c r="A6" s="172" t="s">
        <v>104</v>
      </c>
      <c r="B6" s="172"/>
      <c r="C6" s="172"/>
      <c r="D6" s="172"/>
      <c r="E6" s="172"/>
      <c r="F6" s="172"/>
    </row>
    <row r="7" spans="1:14" ht="50.1" customHeight="1">
      <c r="A7" s="123" t="s">
        <v>48</v>
      </c>
      <c r="B7" s="151" t="s">
        <v>54</v>
      </c>
      <c r="C7" s="151"/>
      <c r="D7" s="151"/>
      <c r="E7" s="151"/>
      <c r="F7" s="152" t="s">
        <v>105</v>
      </c>
      <c r="G7" s="102" t="str">
        <f>A7&amp;" - "&amp;B7</f>
        <v>META FÍSICA 1 - Definir a meta nesse espaço</v>
      </c>
    </row>
    <row r="8" spans="1:14" ht="50.1" customHeight="1">
      <c r="A8" s="51" t="s">
        <v>49</v>
      </c>
      <c r="B8" s="148" t="s">
        <v>54</v>
      </c>
      <c r="C8" s="148"/>
      <c r="D8" s="148"/>
      <c r="E8" s="148"/>
      <c r="F8" s="152"/>
      <c r="G8" s="102" t="str">
        <f t="shared" ref="G8:G15" si="0">A8&amp;" - "&amp;B8</f>
        <v>META FÍSICA 2 - Definir a meta nesse espaço</v>
      </c>
    </row>
    <row r="9" spans="1:14" ht="50.1" customHeight="1">
      <c r="A9" s="51" t="s">
        <v>50</v>
      </c>
      <c r="B9" s="148" t="s">
        <v>54</v>
      </c>
      <c r="C9" s="148"/>
      <c r="D9" s="148"/>
      <c r="E9" s="148"/>
      <c r="F9" s="152"/>
      <c r="G9" s="102" t="str">
        <f t="shared" si="0"/>
        <v>META FÍSICA 3 - Definir a meta nesse espaço</v>
      </c>
    </row>
    <row r="10" spans="1:14" ht="50.1" customHeight="1">
      <c r="A10" s="51" t="s">
        <v>51</v>
      </c>
      <c r="B10" s="148" t="s">
        <v>54</v>
      </c>
      <c r="C10" s="148"/>
      <c r="D10" s="148"/>
      <c r="E10" s="148"/>
      <c r="F10" s="152"/>
      <c r="G10" s="102" t="str">
        <f t="shared" si="0"/>
        <v>META FÍSICA 4 - Definir a meta nesse espaço</v>
      </c>
    </row>
    <row r="11" spans="1:14" ht="50.1" customHeight="1">
      <c r="A11" s="51" t="s">
        <v>52</v>
      </c>
      <c r="B11" s="148" t="s">
        <v>54</v>
      </c>
      <c r="C11" s="148"/>
      <c r="D11" s="148"/>
      <c r="E11" s="148"/>
      <c r="F11" s="152"/>
      <c r="G11" s="102" t="str">
        <f t="shared" si="0"/>
        <v>META FÍSICA 5 - Definir a meta nesse espaço</v>
      </c>
    </row>
    <row r="12" spans="1:14" ht="50.1" customHeight="1">
      <c r="A12" s="51" t="s">
        <v>53</v>
      </c>
      <c r="B12" s="148" t="s">
        <v>54</v>
      </c>
      <c r="C12" s="148"/>
      <c r="D12" s="148"/>
      <c r="E12" s="148"/>
      <c r="F12" s="152"/>
      <c r="G12" s="102" t="str">
        <f t="shared" si="0"/>
        <v>META FÍSICA 6 - Definir a meta nesse espaço</v>
      </c>
    </row>
    <row r="13" spans="1:14">
      <c r="G13" s="102" t="str">
        <f t="shared" si="0"/>
        <v xml:space="preserve"> - </v>
      </c>
    </row>
    <row r="14" spans="1:14">
      <c r="G14" s="102" t="str">
        <f t="shared" si="0"/>
        <v xml:space="preserve"> - </v>
      </c>
    </row>
    <row r="15" spans="1:14" ht="15.75" thickBot="1">
      <c r="G15" s="102" t="str">
        <f t="shared" si="0"/>
        <v xml:space="preserve"> - </v>
      </c>
    </row>
    <row r="16" spans="1:14" ht="15.75" thickBot="1">
      <c r="A16" s="162" t="s">
        <v>55</v>
      </c>
      <c r="B16" s="163"/>
      <c r="C16" s="163"/>
      <c r="D16" s="163"/>
      <c r="E16" s="164"/>
      <c r="F16" s="153" t="s">
        <v>106</v>
      </c>
    </row>
    <row r="17" spans="1:10" ht="15" customHeight="1" thickBot="1">
      <c r="A17" s="165" t="s">
        <v>27</v>
      </c>
      <c r="B17" s="166"/>
      <c r="C17" s="166"/>
      <c r="D17" s="166"/>
      <c r="E17" s="166"/>
      <c r="F17" s="153"/>
    </row>
    <row r="18" spans="1:10" ht="64.5" thickBot="1">
      <c r="A18" s="52" t="s">
        <v>28</v>
      </c>
      <c r="B18" s="53" t="s">
        <v>29</v>
      </c>
      <c r="C18" s="54" t="s">
        <v>30</v>
      </c>
      <c r="D18" s="55" t="s">
        <v>46</v>
      </c>
      <c r="E18" s="124" t="s">
        <v>47</v>
      </c>
      <c r="F18" s="153"/>
    </row>
    <row r="19" spans="1:10" ht="15.75" thickBot="1">
      <c r="A19" s="56" t="s">
        <v>31</v>
      </c>
      <c r="B19" s="57" t="s">
        <v>32</v>
      </c>
      <c r="C19" s="58" t="s">
        <v>33</v>
      </c>
      <c r="D19" s="59">
        <v>1</v>
      </c>
      <c r="E19" s="125">
        <v>3</v>
      </c>
      <c r="F19" s="153"/>
    </row>
    <row r="20" spans="1:10" ht="26.25" thickBot="1">
      <c r="A20" s="56" t="s">
        <v>34</v>
      </c>
      <c r="B20" s="57" t="s">
        <v>35</v>
      </c>
      <c r="C20" s="58" t="s">
        <v>36</v>
      </c>
      <c r="D20" s="59">
        <v>4</v>
      </c>
      <c r="E20" s="125">
        <v>8</v>
      </c>
      <c r="F20" s="153"/>
    </row>
    <row r="21" spans="1:10" ht="26.25" thickBot="1">
      <c r="A21" s="60" t="s">
        <v>37</v>
      </c>
      <c r="B21" s="61" t="s">
        <v>38</v>
      </c>
      <c r="C21" s="62" t="s">
        <v>39</v>
      </c>
      <c r="D21" s="63">
        <v>8</v>
      </c>
      <c r="E21" s="126">
        <v>10</v>
      </c>
      <c r="F21" s="153"/>
    </row>
    <row r="22" spans="1:10">
      <c r="A22" s="167" t="s">
        <v>40</v>
      </c>
      <c r="B22" s="167"/>
      <c r="C22" s="167"/>
      <c r="D22" s="167"/>
      <c r="E22" s="167"/>
      <c r="F22" s="153"/>
    </row>
    <row r="23" spans="1:10" ht="15.75" thickBot="1">
      <c r="A23" s="67"/>
      <c r="B23" s="67"/>
      <c r="C23" s="67"/>
      <c r="D23" s="67"/>
      <c r="E23" s="67"/>
      <c r="F23" s="153"/>
    </row>
    <row r="24" spans="1:10" ht="15.75" thickBot="1">
      <c r="A24" s="154" t="s">
        <v>107</v>
      </c>
      <c r="B24" s="155"/>
      <c r="C24" s="155"/>
      <c r="D24" s="155"/>
      <c r="E24" s="156"/>
      <c r="F24" s="153"/>
    </row>
    <row r="25" spans="1:10" ht="15.75" thickBot="1">
      <c r="A25" s="159" t="s">
        <v>41</v>
      </c>
      <c r="B25" s="160"/>
      <c r="C25" s="160"/>
      <c r="D25" s="160"/>
      <c r="E25" s="160"/>
      <c r="F25" s="153"/>
    </row>
    <row r="26" spans="1:10" ht="64.5" thickBot="1">
      <c r="A26" s="64" t="s">
        <v>28</v>
      </c>
      <c r="B26" s="65" t="s">
        <v>29</v>
      </c>
      <c r="C26" s="64" t="s">
        <v>30</v>
      </c>
      <c r="D26" s="55" t="s">
        <v>46</v>
      </c>
      <c r="E26" s="124" t="s">
        <v>47</v>
      </c>
      <c r="F26" s="153"/>
    </row>
    <row r="27" spans="1:10" ht="26.25" thickBot="1">
      <c r="A27" s="58" t="s">
        <v>42</v>
      </c>
      <c r="B27" s="57" t="s">
        <v>35</v>
      </c>
      <c r="C27" s="58" t="s">
        <v>43</v>
      </c>
      <c r="D27" s="66">
        <v>1</v>
      </c>
      <c r="E27" s="127">
        <v>2</v>
      </c>
      <c r="F27" s="153"/>
    </row>
    <row r="28" spans="1:10" ht="26.25" thickBot="1">
      <c r="A28" s="58" t="s">
        <v>44</v>
      </c>
      <c r="B28" s="57" t="s">
        <v>38</v>
      </c>
      <c r="C28" s="58" t="s">
        <v>45</v>
      </c>
      <c r="D28" s="66">
        <v>3</v>
      </c>
      <c r="E28" s="127">
        <v>4</v>
      </c>
      <c r="F28" s="153"/>
    </row>
    <row r="31" spans="1:10" ht="15" customHeight="1">
      <c r="A31" s="158" t="s">
        <v>48</v>
      </c>
      <c r="B31" s="158"/>
      <c r="C31" s="158"/>
      <c r="D31" s="158"/>
      <c r="E31" s="158"/>
      <c r="G31" s="122"/>
      <c r="H31" s="122"/>
      <c r="I31" s="122"/>
      <c r="J31" s="122"/>
    </row>
    <row r="32" spans="1:10">
      <c r="A32" s="149" t="str">
        <f>VLOOKUP(A31,$A$7:$E$12,2,FALSE)</f>
        <v>Definir a meta nesse espaço</v>
      </c>
      <c r="B32" s="149"/>
      <c r="C32" s="149"/>
      <c r="D32" s="149"/>
      <c r="E32" s="149"/>
      <c r="F32" s="121"/>
    </row>
    <row r="33" spans="1:6">
      <c r="A33" s="157" t="s">
        <v>56</v>
      </c>
      <c r="B33" s="157"/>
      <c r="C33" s="157"/>
      <c r="D33" s="157"/>
      <c r="E33" s="157"/>
      <c r="F33" s="121"/>
    </row>
    <row r="34" spans="1:6" ht="63.75">
      <c r="A34" s="114" t="s">
        <v>28</v>
      </c>
      <c r="B34" s="115" t="s">
        <v>29</v>
      </c>
      <c r="C34" s="114" t="s">
        <v>57</v>
      </c>
      <c r="D34" s="116" t="s">
        <v>46</v>
      </c>
      <c r="E34" s="116" t="s">
        <v>47</v>
      </c>
      <c r="F34" s="161" t="s">
        <v>40</v>
      </c>
    </row>
    <row r="35" spans="1:6">
      <c r="A35" s="117"/>
      <c r="B35" s="118"/>
      <c r="C35" s="117"/>
      <c r="D35" s="119"/>
      <c r="E35" s="119"/>
      <c r="F35" s="161"/>
    </row>
    <row r="36" spans="1:6">
      <c r="A36" s="117"/>
      <c r="B36" s="118"/>
      <c r="C36" s="117"/>
      <c r="D36" s="119"/>
      <c r="E36" s="119"/>
      <c r="F36" s="161"/>
    </row>
    <row r="37" spans="1:6">
      <c r="A37" s="117"/>
      <c r="B37" s="118"/>
      <c r="C37" s="117"/>
      <c r="D37" s="119"/>
      <c r="E37" s="119"/>
      <c r="F37" s="161"/>
    </row>
    <row r="39" spans="1:6">
      <c r="A39" s="120"/>
      <c r="B39" s="120"/>
      <c r="C39" s="120"/>
      <c r="D39" s="120"/>
      <c r="E39" s="120"/>
    </row>
    <row r="40" spans="1:6">
      <c r="A40" s="150" t="s">
        <v>49</v>
      </c>
      <c r="B40" s="150"/>
      <c r="C40" s="150"/>
      <c r="D40" s="150"/>
      <c r="E40" s="150"/>
    </row>
    <row r="41" spans="1:6">
      <c r="A41" s="149" t="str">
        <f>VLOOKUP(A40,$A$7:$E$12,2,FALSE)</f>
        <v>Definir a meta nesse espaço</v>
      </c>
      <c r="B41" s="149"/>
      <c r="C41" s="149"/>
      <c r="D41" s="149"/>
      <c r="E41" s="149"/>
    </row>
    <row r="42" spans="1:6" ht="15.75" customHeight="1">
      <c r="A42" s="157" t="s">
        <v>56</v>
      </c>
      <c r="B42" s="157"/>
      <c r="C42" s="157"/>
      <c r="D42" s="157"/>
      <c r="E42" s="157"/>
    </row>
    <row r="43" spans="1:6" ht="63.75">
      <c r="A43" s="114" t="s">
        <v>28</v>
      </c>
      <c r="B43" s="115" t="s">
        <v>29</v>
      </c>
      <c r="C43" s="114" t="s">
        <v>57</v>
      </c>
      <c r="D43" s="116" t="s">
        <v>46</v>
      </c>
      <c r="E43" s="116" t="s">
        <v>47</v>
      </c>
      <c r="F43" s="161" t="s">
        <v>40</v>
      </c>
    </row>
    <row r="44" spans="1:6">
      <c r="A44" s="117"/>
      <c r="B44" s="118"/>
      <c r="C44" s="117"/>
      <c r="D44" s="119"/>
      <c r="E44" s="119"/>
      <c r="F44" s="161"/>
    </row>
    <row r="45" spans="1:6">
      <c r="A45" s="117"/>
      <c r="B45" s="118"/>
      <c r="C45" s="117"/>
      <c r="D45" s="119"/>
      <c r="E45" s="119"/>
      <c r="F45" s="161"/>
    </row>
    <row r="46" spans="1:6">
      <c r="A46" s="117"/>
      <c r="B46" s="118"/>
      <c r="C46" s="117"/>
      <c r="D46" s="119"/>
      <c r="E46" s="119"/>
      <c r="F46" s="161"/>
    </row>
    <row r="47" spans="1:6">
      <c r="A47" s="120"/>
      <c r="B47" s="120"/>
      <c r="C47" s="120"/>
      <c r="D47" s="120"/>
      <c r="E47" s="120"/>
    </row>
    <row r="48" spans="1:6">
      <c r="A48" s="150" t="s">
        <v>50</v>
      </c>
      <c r="B48" s="150"/>
      <c r="C48" s="150"/>
      <c r="D48" s="150"/>
      <c r="E48" s="150"/>
    </row>
    <row r="49" spans="1:6">
      <c r="A49" s="149" t="str">
        <f>VLOOKUP(A48,$A$7:$E$12,2,FALSE)</f>
        <v>Definir a meta nesse espaço</v>
      </c>
      <c r="B49" s="149"/>
      <c r="C49" s="149"/>
      <c r="D49" s="149"/>
      <c r="E49" s="149"/>
    </row>
    <row r="50" spans="1:6">
      <c r="A50" s="157" t="s">
        <v>56</v>
      </c>
      <c r="B50" s="157"/>
      <c r="C50" s="157"/>
      <c r="D50" s="157"/>
      <c r="E50" s="157"/>
    </row>
    <row r="51" spans="1:6" ht="63.75">
      <c r="A51" s="114" t="s">
        <v>28</v>
      </c>
      <c r="B51" s="115" t="s">
        <v>29</v>
      </c>
      <c r="C51" s="114" t="s">
        <v>57</v>
      </c>
      <c r="D51" s="116" t="s">
        <v>46</v>
      </c>
      <c r="E51" s="116" t="s">
        <v>47</v>
      </c>
      <c r="F51" s="161" t="s">
        <v>40</v>
      </c>
    </row>
    <row r="52" spans="1:6">
      <c r="A52" s="117"/>
      <c r="B52" s="118"/>
      <c r="C52" s="117"/>
      <c r="D52" s="119"/>
      <c r="E52" s="119"/>
      <c r="F52" s="161"/>
    </row>
    <row r="53" spans="1:6">
      <c r="A53" s="117"/>
      <c r="B53" s="118"/>
      <c r="C53" s="117"/>
      <c r="D53" s="119"/>
      <c r="E53" s="119"/>
      <c r="F53" s="161"/>
    </row>
    <row r="54" spans="1:6">
      <c r="A54" s="117"/>
      <c r="B54" s="118"/>
      <c r="C54" s="117"/>
      <c r="D54" s="119"/>
      <c r="E54" s="119"/>
      <c r="F54" s="161"/>
    </row>
    <row r="55" spans="1:6">
      <c r="A55" s="120"/>
      <c r="B55" s="120"/>
      <c r="C55" s="120"/>
      <c r="D55" s="120"/>
      <c r="E55" s="120"/>
    </row>
    <row r="56" spans="1:6">
      <c r="A56" s="150" t="s">
        <v>51</v>
      </c>
      <c r="B56" s="150"/>
      <c r="C56" s="150"/>
      <c r="D56" s="150"/>
      <c r="E56" s="150"/>
    </row>
    <row r="57" spans="1:6">
      <c r="A57" s="149" t="str">
        <f>VLOOKUP(A56,$A$7:$E$12,2,FALSE)</f>
        <v>Definir a meta nesse espaço</v>
      </c>
      <c r="B57" s="149"/>
      <c r="C57" s="149"/>
      <c r="D57" s="149"/>
      <c r="E57" s="149"/>
    </row>
    <row r="58" spans="1:6">
      <c r="A58" s="157" t="s">
        <v>56</v>
      </c>
      <c r="B58" s="157"/>
      <c r="C58" s="157"/>
      <c r="D58" s="157"/>
      <c r="E58" s="157"/>
    </row>
    <row r="59" spans="1:6" ht="63.75">
      <c r="A59" s="114" t="s">
        <v>28</v>
      </c>
      <c r="B59" s="115" t="s">
        <v>29</v>
      </c>
      <c r="C59" s="114" t="s">
        <v>57</v>
      </c>
      <c r="D59" s="116" t="s">
        <v>46</v>
      </c>
      <c r="E59" s="116" t="s">
        <v>47</v>
      </c>
      <c r="F59" s="161" t="s">
        <v>40</v>
      </c>
    </row>
    <row r="60" spans="1:6">
      <c r="A60" s="117"/>
      <c r="B60" s="118"/>
      <c r="C60" s="117"/>
      <c r="D60" s="119"/>
      <c r="E60" s="119"/>
      <c r="F60" s="161"/>
    </row>
    <row r="61" spans="1:6">
      <c r="A61" s="117"/>
      <c r="B61" s="118"/>
      <c r="C61" s="117"/>
      <c r="D61" s="119"/>
      <c r="E61" s="119"/>
      <c r="F61" s="161"/>
    </row>
    <row r="62" spans="1:6">
      <c r="A62" s="117"/>
      <c r="B62" s="118"/>
      <c r="C62" s="117"/>
      <c r="D62" s="119"/>
      <c r="E62" s="119"/>
      <c r="F62" s="161"/>
    </row>
    <row r="63" spans="1:6">
      <c r="A63" s="120"/>
      <c r="B63" s="120"/>
      <c r="C63" s="120"/>
      <c r="D63" s="120"/>
      <c r="E63" s="120"/>
    </row>
    <row r="64" spans="1:6">
      <c r="A64" s="150" t="s">
        <v>52</v>
      </c>
      <c r="B64" s="150"/>
      <c r="C64" s="150"/>
      <c r="D64" s="150"/>
      <c r="E64" s="150"/>
    </row>
    <row r="65" spans="1:6">
      <c r="A65" s="149" t="str">
        <f>VLOOKUP(A64,$A$7:$E$12,2,FALSE)</f>
        <v>Definir a meta nesse espaço</v>
      </c>
      <c r="B65" s="149"/>
      <c r="C65" s="149"/>
      <c r="D65" s="149"/>
      <c r="E65" s="149"/>
    </row>
    <row r="66" spans="1:6">
      <c r="A66" s="157" t="s">
        <v>56</v>
      </c>
      <c r="B66" s="157"/>
      <c r="C66" s="157"/>
      <c r="D66" s="157"/>
      <c r="E66" s="157"/>
    </row>
    <row r="67" spans="1:6" ht="63.75">
      <c r="A67" s="114" t="s">
        <v>28</v>
      </c>
      <c r="B67" s="115" t="s">
        <v>29</v>
      </c>
      <c r="C67" s="114" t="s">
        <v>57</v>
      </c>
      <c r="D67" s="116" t="s">
        <v>46</v>
      </c>
      <c r="E67" s="116" t="s">
        <v>47</v>
      </c>
      <c r="F67" s="161" t="s">
        <v>40</v>
      </c>
    </row>
    <row r="68" spans="1:6">
      <c r="A68" s="117"/>
      <c r="B68" s="118"/>
      <c r="C68" s="117"/>
      <c r="D68" s="119"/>
      <c r="E68" s="119"/>
      <c r="F68" s="161"/>
    </row>
    <row r="69" spans="1:6">
      <c r="A69" s="117"/>
      <c r="B69" s="118"/>
      <c r="C69" s="117"/>
      <c r="D69" s="119"/>
      <c r="E69" s="119"/>
      <c r="F69" s="161"/>
    </row>
    <row r="70" spans="1:6">
      <c r="A70" s="117"/>
      <c r="B70" s="118"/>
      <c r="C70" s="117"/>
      <c r="D70" s="119"/>
      <c r="E70" s="119"/>
      <c r="F70" s="161"/>
    </row>
    <row r="71" spans="1:6">
      <c r="A71" s="120"/>
      <c r="B71" s="120"/>
      <c r="C71" s="120"/>
      <c r="D71" s="120"/>
      <c r="E71" s="120"/>
    </row>
    <row r="72" spans="1:6">
      <c r="A72" s="150" t="s">
        <v>53</v>
      </c>
      <c r="B72" s="150"/>
      <c r="C72" s="150"/>
      <c r="D72" s="150"/>
      <c r="E72" s="150"/>
    </row>
    <row r="73" spans="1:6">
      <c r="A73" s="149" t="str">
        <f>VLOOKUP(A72,$A$7:$E$12,2,FALSE)</f>
        <v>Definir a meta nesse espaço</v>
      </c>
      <c r="B73" s="149"/>
      <c r="C73" s="149"/>
      <c r="D73" s="149"/>
      <c r="E73" s="149"/>
    </row>
    <row r="74" spans="1:6">
      <c r="A74" s="157" t="s">
        <v>56</v>
      </c>
      <c r="B74" s="157"/>
      <c r="C74" s="157"/>
      <c r="D74" s="157"/>
      <c r="E74" s="157"/>
    </row>
    <row r="75" spans="1:6" ht="63.75">
      <c r="A75" s="114" t="s">
        <v>28</v>
      </c>
      <c r="B75" s="115" t="s">
        <v>29</v>
      </c>
      <c r="C75" s="114" t="s">
        <v>57</v>
      </c>
      <c r="D75" s="116" t="s">
        <v>46</v>
      </c>
      <c r="E75" s="116" t="s">
        <v>47</v>
      </c>
      <c r="F75" s="161" t="s">
        <v>40</v>
      </c>
    </row>
    <row r="76" spans="1:6">
      <c r="A76" s="117"/>
      <c r="B76" s="118"/>
      <c r="C76" s="117"/>
      <c r="D76" s="119"/>
      <c r="E76" s="119"/>
      <c r="F76" s="161"/>
    </row>
    <row r="77" spans="1:6">
      <c r="A77" s="117"/>
      <c r="B77" s="118"/>
      <c r="C77" s="117"/>
      <c r="D77" s="119"/>
      <c r="E77" s="119"/>
      <c r="F77" s="161"/>
    </row>
    <row r="78" spans="1:6">
      <c r="A78" s="117"/>
      <c r="B78" s="118"/>
      <c r="C78" s="117"/>
      <c r="D78" s="119"/>
      <c r="E78" s="119"/>
      <c r="F78" s="161"/>
    </row>
  </sheetData>
  <mergeCells count="43">
    <mergeCell ref="A1:F1"/>
    <mergeCell ref="A3:F3"/>
    <mergeCell ref="A4:F4"/>
    <mergeCell ref="A6:F6"/>
    <mergeCell ref="A5:F5"/>
    <mergeCell ref="A2:F2"/>
    <mergeCell ref="F51:F54"/>
    <mergeCell ref="F59:F62"/>
    <mergeCell ref="F67:F70"/>
    <mergeCell ref="F75:F78"/>
    <mergeCell ref="A42:E42"/>
    <mergeCell ref="A50:E50"/>
    <mergeCell ref="A74:E74"/>
    <mergeCell ref="A56:E56"/>
    <mergeCell ref="F34:F37"/>
    <mergeCell ref="F43:F46"/>
    <mergeCell ref="A16:E16"/>
    <mergeCell ref="A17:E17"/>
    <mergeCell ref="A22:E22"/>
    <mergeCell ref="F7:F12"/>
    <mergeCell ref="F16:F28"/>
    <mergeCell ref="A73:E73"/>
    <mergeCell ref="A24:E24"/>
    <mergeCell ref="A66:E66"/>
    <mergeCell ref="A57:E57"/>
    <mergeCell ref="A64:E64"/>
    <mergeCell ref="A65:E65"/>
    <mergeCell ref="A72:E72"/>
    <mergeCell ref="A31:E31"/>
    <mergeCell ref="A32:E32"/>
    <mergeCell ref="A58:E58"/>
    <mergeCell ref="A25:E25"/>
    <mergeCell ref="A33:E33"/>
    <mergeCell ref="A48:E48"/>
    <mergeCell ref="A49:E49"/>
    <mergeCell ref="B12:E12"/>
    <mergeCell ref="A41:E41"/>
    <mergeCell ref="A40:E40"/>
    <mergeCell ref="B7:E7"/>
    <mergeCell ref="B8:E8"/>
    <mergeCell ref="B9:E9"/>
    <mergeCell ref="B10:E10"/>
    <mergeCell ref="B11:E11"/>
  </mergeCells>
  <pageMargins left="0.511811024" right="0.511811024" top="0.78740157499999996" bottom="0.78740157499999996" header="0.31496062000000002" footer="0.31496062000000002"/>
  <pageSetup paperSize="9" scale="60" orientation="portrait" horizontalDpi="0" verticalDpi="0" r:id="rId1"/>
  <colBreaks count="1" manualBreakCount="1">
    <brk id="6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125" workbookViewId="0">
      <selection activeCell="A7" sqref="A7"/>
    </sheetView>
  </sheetViews>
  <sheetFormatPr defaultColWidth="8.85546875" defaultRowHeight="15"/>
  <cols>
    <col min="1" max="1" width="31.28515625" style="1" customWidth="1"/>
    <col min="2" max="2" width="45.5703125" style="1" customWidth="1"/>
    <col min="3" max="3" width="21.28515625" style="1" customWidth="1"/>
    <col min="4" max="4" width="29.28515625" style="1" customWidth="1"/>
    <col min="5" max="6" width="28.42578125" style="1" customWidth="1"/>
    <col min="7" max="7" width="13.85546875" style="1" bestFit="1" customWidth="1"/>
    <col min="8" max="8" width="18.5703125" style="1" customWidth="1"/>
    <col min="9" max="9" width="21.42578125" style="1" customWidth="1"/>
    <col min="10" max="10" width="13" style="1" customWidth="1"/>
    <col min="11" max="11" width="16.28515625" style="1" bestFit="1" customWidth="1"/>
    <col min="12" max="12" width="24.85546875" style="1" bestFit="1" customWidth="1"/>
    <col min="13" max="13" width="7.42578125" style="1" customWidth="1"/>
    <col min="14" max="14" width="96" style="104" hidden="1" customWidth="1"/>
    <col min="15" max="15" width="27.5703125" style="1" hidden="1" customWidth="1"/>
    <col min="16" max="16" width="9.140625" style="1" customWidth="1"/>
    <col min="17" max="17" width="16.42578125" style="1" customWidth="1"/>
    <col min="18" max="22" width="9.140625" style="1" customWidth="1"/>
    <col min="23" max="16384" width="8.85546875" style="1"/>
  </cols>
  <sheetData>
    <row r="1" spans="1:15">
      <c r="A1" s="2"/>
      <c r="B1" s="146" t="s">
        <v>16</v>
      </c>
      <c r="C1" s="146"/>
      <c r="D1" s="146"/>
      <c r="E1" s="146"/>
      <c r="F1" s="146"/>
      <c r="G1" s="146"/>
      <c r="H1" s="146"/>
      <c r="I1" s="146"/>
      <c r="J1" s="2"/>
      <c r="K1" s="2"/>
      <c r="L1" s="2"/>
    </row>
    <row r="2" spans="1:15" ht="15" customHeight="1">
      <c r="A2" s="2"/>
      <c r="B2" s="147" t="s">
        <v>26</v>
      </c>
      <c r="C2" s="147"/>
      <c r="D2" s="147"/>
      <c r="E2" s="147"/>
      <c r="F2" s="147"/>
      <c r="G2" s="147"/>
      <c r="H2" s="147"/>
      <c r="I2" s="147"/>
      <c r="J2" s="2"/>
      <c r="K2" s="2"/>
      <c r="L2" s="2"/>
    </row>
    <row r="3" spans="1:15" ht="15.75" thickBot="1">
      <c r="A3" s="2"/>
      <c r="B3" s="147" t="s">
        <v>113</v>
      </c>
      <c r="C3" s="147"/>
      <c r="D3" s="147"/>
      <c r="E3" s="147"/>
      <c r="F3" s="147"/>
      <c r="G3" s="147"/>
      <c r="H3" s="147"/>
      <c r="I3" s="147"/>
      <c r="J3" s="2"/>
      <c r="K3" s="2"/>
    </row>
    <row r="4" spans="1:15">
      <c r="A4" s="183" t="s">
        <v>11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  <c r="N4" s="104" t="str">
        <f>IF(OR('Meta Física'!G7=0,'Meta Física'!G7=" - "),"",'Meta Física'!G7)</f>
        <v>META FÍSICA 1 - Definir a meta nesse espaço</v>
      </c>
      <c r="O4" s="1" t="str">
        <f>'Resumo por Despesas'!H5</f>
        <v>SELECIONE</v>
      </c>
    </row>
    <row r="5" spans="1:15" ht="30.75" thickBo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8"/>
      <c r="N5" s="104" t="str">
        <f>IF(OR('Meta Física'!G8=0,'Meta Física'!G8=" - "),"",'Meta Física'!G8)</f>
        <v>META FÍSICA 2 - Definir a meta nesse espaço</v>
      </c>
      <c r="O5" s="1" t="str">
        <f>'Resumo por Despesas'!H6</f>
        <v>Obras/serviços de instalações</v>
      </c>
    </row>
    <row r="6" spans="1:15" ht="60.75" thickBot="1">
      <c r="A6" s="7" t="s">
        <v>13</v>
      </c>
      <c r="B6" s="7" t="s">
        <v>90</v>
      </c>
      <c r="C6" s="9" t="s">
        <v>89</v>
      </c>
      <c r="D6" s="9" t="s">
        <v>91</v>
      </c>
      <c r="E6" s="9" t="s">
        <v>9</v>
      </c>
      <c r="F6" s="9" t="s">
        <v>95</v>
      </c>
      <c r="G6" s="9" t="s">
        <v>0</v>
      </c>
      <c r="H6" s="9" t="s">
        <v>7</v>
      </c>
      <c r="I6" s="9" t="s">
        <v>14</v>
      </c>
      <c r="J6" s="9" t="s">
        <v>4</v>
      </c>
      <c r="K6" s="140" t="str">
        <f>"TAXAS DE IMPORTAÇÃO "&amp;TEXT(A47,"0,0%")</f>
        <v>TAXAS DE IMPORTAÇÃO 12,0%</v>
      </c>
      <c r="N6" s="104" t="str">
        <f>IF(OR('Meta Física'!G9=0,'Meta Física'!G9=" - "),"",'Meta Física'!G9)</f>
        <v>META FÍSICA 3 - Definir a meta nesse espaço</v>
      </c>
      <c r="O6" s="1" t="str">
        <f>'Resumo por Despesas'!H7</f>
        <v>Equipamento e Material Permanente Nacional</v>
      </c>
    </row>
    <row r="7" spans="1:15" ht="30">
      <c r="A7" s="141" t="s">
        <v>8</v>
      </c>
      <c r="B7" s="142"/>
      <c r="C7" s="142"/>
      <c r="D7" s="142"/>
      <c r="E7" s="142"/>
      <c r="F7" s="142"/>
      <c r="G7" s="142"/>
      <c r="H7" s="142"/>
      <c r="I7" s="143" t="s">
        <v>8</v>
      </c>
      <c r="J7" s="144" t="str">
        <f t="shared" ref="J7" si="0">IF(I7="SELECIONE","",VLOOKUP(I7,$A$38:$C$45,2,FALSE)*H7*G7)</f>
        <v/>
      </c>
      <c r="K7" s="145" t="str">
        <f t="shared" ref="K7" si="1">IF(OR(I7="Real",I7="SELECIONE"),"",J7*$A$47)</f>
        <v/>
      </c>
      <c r="N7" s="104" t="str">
        <f>IF(OR('Meta Física'!G10=0,'Meta Física'!G10=" - "),"",'Meta Física'!G10)</f>
        <v>META FÍSICA 4 - Definir a meta nesse espaço</v>
      </c>
      <c r="O7" s="1" t="str">
        <f>'Resumo por Despesas'!H8</f>
        <v>Equipamento e Material Permanente Importado</v>
      </c>
    </row>
    <row r="8" spans="1:15" ht="45">
      <c r="A8" s="10" t="s">
        <v>8</v>
      </c>
      <c r="B8" s="6"/>
      <c r="C8" s="3"/>
      <c r="D8" s="3"/>
      <c r="E8" s="3"/>
      <c r="F8" s="3"/>
      <c r="G8" s="3"/>
      <c r="H8" s="3"/>
      <c r="I8" s="8" t="s">
        <v>8</v>
      </c>
      <c r="J8" s="5" t="str">
        <f t="shared" ref="J8:J35" si="2">IF(I8="SELECIONE","",VLOOKUP(I8,$A$38:$C$45,2,FALSE)*H8*G8)</f>
        <v/>
      </c>
      <c r="K8" s="11" t="str">
        <f t="shared" ref="K8:K35" si="3">IF(OR(I8="Real",I8="SELECIONE"),"",J8*$A$47)</f>
        <v/>
      </c>
      <c r="N8" s="104" t="str">
        <f>IF(OR('Meta Física'!G11=0,'Meta Física'!G11=" - "),"",'Meta Física'!G11)</f>
        <v>META FÍSICA 5 - Definir a meta nesse espaço</v>
      </c>
      <c r="O8" s="1" t="str">
        <f>'Resumo por Despesas'!H9</f>
        <v>Serviços de engenharia (Outros Serviços de Terceiros/Pessoa Jurídica)</v>
      </c>
    </row>
    <row r="9" spans="1:15" ht="45">
      <c r="A9" s="10" t="s">
        <v>8</v>
      </c>
      <c r="B9" s="3"/>
      <c r="C9" s="3"/>
      <c r="D9" s="3"/>
      <c r="E9" s="3"/>
      <c r="F9" s="3"/>
      <c r="G9" s="3"/>
      <c r="H9" s="3"/>
      <c r="I9" s="8" t="s">
        <v>8</v>
      </c>
      <c r="J9" s="5" t="str">
        <f t="shared" si="2"/>
        <v/>
      </c>
      <c r="K9" s="11" t="str">
        <f t="shared" si="3"/>
        <v/>
      </c>
      <c r="N9" s="104" t="str">
        <f>IF(OR('Meta Física'!G12=0,'Meta Física'!G12=" - "),"",'Meta Física'!G12)</f>
        <v>META FÍSICA 6 - Definir a meta nesse espaço</v>
      </c>
      <c r="O9" s="1" t="str">
        <f>'Resumo por Despesas'!H10</f>
        <v>Capacitação (Outros Serviços de Terceiros - Pessoa Jurídica)</v>
      </c>
    </row>
    <row r="10" spans="1:15" ht="60">
      <c r="A10" s="10" t="s">
        <v>8</v>
      </c>
      <c r="B10" s="3"/>
      <c r="C10" s="3"/>
      <c r="D10" s="3"/>
      <c r="E10" s="3"/>
      <c r="F10" s="3"/>
      <c r="G10" s="3"/>
      <c r="H10" s="3"/>
      <c r="I10" s="8" t="s">
        <v>8</v>
      </c>
      <c r="J10" s="5" t="str">
        <f t="shared" si="2"/>
        <v/>
      </c>
      <c r="K10" s="11" t="str">
        <f t="shared" si="3"/>
        <v/>
      </c>
      <c r="N10" s="104" t="str">
        <f>IF(OR('Meta Física'!G13=0,'Meta Física'!G13=" - "),"",'Meta Física'!G13)</f>
        <v/>
      </c>
      <c r="O10" s="1" t="str">
        <f>'Resumo por Despesas'!H11</f>
        <v>Manutenção de Equipamentos (Outros Serviços de Terceiros - Pessoa Jurídica)</v>
      </c>
    </row>
    <row r="11" spans="1:15">
      <c r="A11" s="10" t="s">
        <v>8</v>
      </c>
      <c r="B11" s="3"/>
      <c r="C11" s="3"/>
      <c r="D11" s="3"/>
      <c r="E11" s="3"/>
      <c r="F11" s="3"/>
      <c r="G11" s="3"/>
      <c r="H11" s="3"/>
      <c r="I11" s="8" t="s">
        <v>8</v>
      </c>
      <c r="J11" s="5" t="str">
        <f t="shared" si="2"/>
        <v/>
      </c>
      <c r="K11" s="11" t="str">
        <f t="shared" si="3"/>
        <v/>
      </c>
      <c r="N11" s="104" t="str">
        <f>IF(OR('Meta Física'!G14=0,'Meta Física'!G14=" - "),"",'Meta Física'!G14)</f>
        <v/>
      </c>
    </row>
    <row r="12" spans="1:15">
      <c r="A12" s="10" t="s">
        <v>8</v>
      </c>
      <c r="B12" s="3"/>
      <c r="C12" s="3"/>
      <c r="D12" s="3"/>
      <c r="E12" s="3"/>
      <c r="F12" s="3"/>
      <c r="G12" s="3"/>
      <c r="H12" s="3"/>
      <c r="I12" s="8" t="s">
        <v>8</v>
      </c>
      <c r="J12" s="5" t="str">
        <f t="shared" si="2"/>
        <v/>
      </c>
      <c r="K12" s="11" t="str">
        <f t="shared" si="3"/>
        <v/>
      </c>
      <c r="N12" s="104" t="str">
        <f>IF(OR('Meta Física'!G15=0,'Meta Física'!G15=" - "),"",'Meta Física'!G15)</f>
        <v/>
      </c>
    </row>
    <row r="13" spans="1:15">
      <c r="A13" s="10" t="s">
        <v>8</v>
      </c>
      <c r="B13" s="3"/>
      <c r="C13" s="3"/>
      <c r="D13" s="3"/>
      <c r="E13" s="3"/>
      <c r="F13" s="3"/>
      <c r="G13" s="3"/>
      <c r="H13" s="3"/>
      <c r="I13" s="4" t="s">
        <v>8</v>
      </c>
      <c r="J13" s="5" t="str">
        <f t="shared" si="2"/>
        <v/>
      </c>
      <c r="K13" s="11" t="str">
        <f t="shared" si="3"/>
        <v/>
      </c>
      <c r="N13" s="104" t="str">
        <f>IF(OR('Meta Física'!G16=0,'Meta Física'!G16=" - "),"",'Meta Física'!G16)</f>
        <v/>
      </c>
    </row>
    <row r="14" spans="1:15">
      <c r="A14" s="10" t="s">
        <v>8</v>
      </c>
      <c r="B14" s="3"/>
      <c r="C14" s="3"/>
      <c r="D14" s="3"/>
      <c r="E14" s="3"/>
      <c r="F14" s="3"/>
      <c r="G14" s="3"/>
      <c r="H14" s="3"/>
      <c r="I14" s="4" t="s">
        <v>8</v>
      </c>
      <c r="J14" s="5" t="str">
        <f t="shared" si="2"/>
        <v/>
      </c>
      <c r="K14" s="11" t="str">
        <f t="shared" si="3"/>
        <v/>
      </c>
      <c r="N14" s="104" t="str">
        <f>IF(OR('Meta Física'!G17=0,'Meta Física'!G17=" - "),"",'Meta Física'!G17)</f>
        <v/>
      </c>
    </row>
    <row r="15" spans="1:15">
      <c r="A15" s="10" t="s">
        <v>8</v>
      </c>
      <c r="B15" s="3"/>
      <c r="C15" s="3"/>
      <c r="D15" s="3"/>
      <c r="E15" s="3"/>
      <c r="F15" s="3"/>
      <c r="G15" s="3"/>
      <c r="H15" s="3"/>
      <c r="I15" s="4" t="s">
        <v>8</v>
      </c>
      <c r="J15" s="5" t="str">
        <f t="shared" si="2"/>
        <v/>
      </c>
      <c r="K15" s="11" t="str">
        <f t="shared" si="3"/>
        <v/>
      </c>
      <c r="N15" s="104" t="str">
        <f>IF(OR('Meta Física'!G18=0,'Meta Física'!G18=" - "),"",'Meta Física'!G18)</f>
        <v/>
      </c>
    </row>
    <row r="16" spans="1:15">
      <c r="A16" s="10" t="s">
        <v>8</v>
      </c>
      <c r="B16" s="3"/>
      <c r="C16" s="3"/>
      <c r="D16" s="3"/>
      <c r="E16" s="3"/>
      <c r="F16" s="3"/>
      <c r="G16" s="3"/>
      <c r="H16" s="3"/>
      <c r="I16" s="8" t="s">
        <v>8</v>
      </c>
      <c r="J16" s="5" t="str">
        <f t="shared" ref="J16:J22" si="4">IF(I16="SELECIONE","",VLOOKUP(I16,$A$38:$C$45,2,FALSE)*H16*G16)</f>
        <v/>
      </c>
      <c r="K16" s="11" t="str">
        <f t="shared" ref="K16:K22" si="5">IF(OR(I16="Real",I16="SELECIONE"),"",J16*$A$47)</f>
        <v/>
      </c>
      <c r="N16" s="104" t="str">
        <f>IF(OR('Meta Física'!G19=0,'Meta Física'!G19=" - "),"",'Meta Física'!G19)</f>
        <v/>
      </c>
    </row>
    <row r="17" spans="1:14">
      <c r="A17" s="10" t="s">
        <v>8</v>
      </c>
      <c r="B17" s="3"/>
      <c r="C17" s="3"/>
      <c r="D17" s="3"/>
      <c r="E17" s="3"/>
      <c r="F17" s="3"/>
      <c r="G17" s="3"/>
      <c r="H17" s="3"/>
      <c r="I17" s="8" t="s">
        <v>8</v>
      </c>
      <c r="J17" s="5" t="str">
        <f t="shared" si="4"/>
        <v/>
      </c>
      <c r="K17" s="11" t="str">
        <f t="shared" si="5"/>
        <v/>
      </c>
      <c r="N17" s="104" t="str">
        <f>IF(OR('Meta Física'!G20=0,'Meta Física'!G20=" - "),"",'Meta Física'!G20)</f>
        <v/>
      </c>
    </row>
    <row r="18" spans="1:14">
      <c r="A18" s="10" t="s">
        <v>8</v>
      </c>
      <c r="B18" s="3"/>
      <c r="C18" s="3"/>
      <c r="D18" s="3"/>
      <c r="E18" s="3"/>
      <c r="F18" s="3"/>
      <c r="G18" s="3"/>
      <c r="H18" s="3"/>
      <c r="I18" s="8" t="s">
        <v>8</v>
      </c>
      <c r="J18" s="5" t="str">
        <f t="shared" si="4"/>
        <v/>
      </c>
      <c r="K18" s="11" t="str">
        <f t="shared" si="5"/>
        <v/>
      </c>
      <c r="N18" s="104" t="str">
        <f>IF(OR('Meta Física'!G21=0,'Meta Física'!G21=" - "),"",'Meta Física'!G21)</f>
        <v/>
      </c>
    </row>
    <row r="19" spans="1:14">
      <c r="A19" s="10" t="s">
        <v>8</v>
      </c>
      <c r="B19" s="3"/>
      <c r="C19" s="3"/>
      <c r="D19" s="3"/>
      <c r="E19" s="3"/>
      <c r="F19" s="3"/>
      <c r="G19" s="3"/>
      <c r="H19" s="3"/>
      <c r="I19" s="8" t="s">
        <v>8</v>
      </c>
      <c r="J19" s="5" t="str">
        <f t="shared" si="4"/>
        <v/>
      </c>
      <c r="K19" s="11" t="str">
        <f t="shared" si="5"/>
        <v/>
      </c>
      <c r="N19" s="104" t="str">
        <f>IF(OR('Meta Física'!G22=0,'Meta Física'!G22=" - "),"",'Meta Física'!G22)</f>
        <v/>
      </c>
    </row>
    <row r="20" spans="1:14">
      <c r="A20" s="10" t="s">
        <v>8</v>
      </c>
      <c r="B20" s="3"/>
      <c r="C20" s="3"/>
      <c r="D20" s="3"/>
      <c r="E20" s="3"/>
      <c r="F20" s="3"/>
      <c r="G20" s="3"/>
      <c r="H20" s="3"/>
      <c r="I20" s="8" t="s">
        <v>8</v>
      </c>
      <c r="J20" s="5" t="str">
        <f t="shared" si="4"/>
        <v/>
      </c>
      <c r="K20" s="11" t="str">
        <f t="shared" si="5"/>
        <v/>
      </c>
      <c r="N20" s="104" t="str">
        <f>IF(OR('Meta Física'!G23=0,'Meta Física'!G23=" - "),"",'Meta Física'!G23)</f>
        <v/>
      </c>
    </row>
    <row r="21" spans="1:14">
      <c r="A21" s="10" t="s">
        <v>8</v>
      </c>
      <c r="B21" s="3"/>
      <c r="C21" s="3"/>
      <c r="D21" s="3"/>
      <c r="E21" s="3"/>
      <c r="F21" s="3"/>
      <c r="G21" s="3"/>
      <c r="H21" s="3"/>
      <c r="I21" s="8" t="s">
        <v>8</v>
      </c>
      <c r="J21" s="5" t="str">
        <f t="shared" si="4"/>
        <v/>
      </c>
      <c r="K21" s="11" t="str">
        <f t="shared" si="5"/>
        <v/>
      </c>
      <c r="N21" s="104" t="str">
        <f>IF(OR('Meta Física'!G24=0,'Meta Física'!G24=" - "),"",'Meta Física'!G24)</f>
        <v/>
      </c>
    </row>
    <row r="22" spans="1:14">
      <c r="A22" s="10" t="s">
        <v>8</v>
      </c>
      <c r="B22" s="3"/>
      <c r="C22" s="3"/>
      <c r="D22" s="3"/>
      <c r="E22" s="3"/>
      <c r="F22" s="3"/>
      <c r="G22" s="3"/>
      <c r="H22" s="3"/>
      <c r="I22" s="8" t="s">
        <v>8</v>
      </c>
      <c r="J22" s="5" t="str">
        <f t="shared" si="4"/>
        <v/>
      </c>
      <c r="K22" s="11" t="str">
        <f t="shared" si="5"/>
        <v/>
      </c>
      <c r="N22" s="104" t="str">
        <f>IF(OR('Meta Física'!G16=0,'Meta Física'!G16=" - "),"",'Meta Física'!G16)</f>
        <v/>
      </c>
    </row>
    <row r="23" spans="1:14">
      <c r="A23" s="10" t="s">
        <v>8</v>
      </c>
      <c r="B23" s="3"/>
      <c r="C23" s="3"/>
      <c r="D23" s="3"/>
      <c r="E23" s="3"/>
      <c r="F23" s="3"/>
      <c r="G23" s="3"/>
      <c r="H23" s="3"/>
      <c r="I23" s="4" t="s">
        <v>8</v>
      </c>
      <c r="J23" s="5" t="str">
        <f t="shared" ref="J23:J24" si="6">IF(I23="SELECIONE","",VLOOKUP(I23,$A$38:$C$45,2,FALSE)*H23*G23)</f>
        <v/>
      </c>
      <c r="K23" s="11" t="str">
        <f t="shared" ref="K23:K24" si="7">IF(OR(I23="Real",I23="SELECIONE"),"",J23*$A$47)</f>
        <v/>
      </c>
      <c r="N23" s="104" t="str">
        <f>IF(OR('Meta Física'!G17=0,'Meta Física'!G17=" - "),"",'Meta Física'!G17)</f>
        <v/>
      </c>
    </row>
    <row r="24" spans="1:14">
      <c r="A24" s="10" t="s">
        <v>8</v>
      </c>
      <c r="B24" s="3"/>
      <c r="C24" s="3"/>
      <c r="D24" s="3"/>
      <c r="E24" s="3"/>
      <c r="F24" s="3"/>
      <c r="G24" s="3"/>
      <c r="H24" s="3"/>
      <c r="I24" s="4" t="s">
        <v>8</v>
      </c>
      <c r="J24" s="5" t="str">
        <f t="shared" si="6"/>
        <v/>
      </c>
      <c r="K24" s="11" t="str">
        <f t="shared" si="7"/>
        <v/>
      </c>
      <c r="N24" s="104" t="str">
        <f>IF(OR('Meta Física'!G18=0,'Meta Física'!G18=" - "),"",'Meta Física'!G18)</f>
        <v/>
      </c>
    </row>
    <row r="25" spans="1:14">
      <c r="A25" s="10" t="s">
        <v>8</v>
      </c>
      <c r="B25" s="3"/>
      <c r="C25" s="3"/>
      <c r="D25" s="3"/>
      <c r="E25" s="3"/>
      <c r="F25" s="3"/>
      <c r="G25" s="3"/>
      <c r="H25" s="3"/>
      <c r="I25" s="8" t="s">
        <v>8</v>
      </c>
      <c r="J25" s="5" t="str">
        <f t="shared" si="2"/>
        <v/>
      </c>
      <c r="K25" s="11" t="str">
        <f t="shared" si="3"/>
        <v/>
      </c>
      <c r="N25" s="104" t="str">
        <f>IF(OR('Meta Física'!G19=0,'Meta Física'!G19=" - "),"",'Meta Física'!G19)</f>
        <v/>
      </c>
    </row>
    <row r="26" spans="1:14">
      <c r="A26" s="10" t="s">
        <v>8</v>
      </c>
      <c r="B26" s="3"/>
      <c r="C26" s="3"/>
      <c r="D26" s="3"/>
      <c r="E26" s="3"/>
      <c r="F26" s="3"/>
      <c r="G26" s="3"/>
      <c r="H26" s="3"/>
      <c r="I26" s="8" t="s">
        <v>8</v>
      </c>
      <c r="J26" s="5" t="str">
        <f t="shared" si="2"/>
        <v/>
      </c>
      <c r="K26" s="11" t="str">
        <f t="shared" si="3"/>
        <v/>
      </c>
      <c r="N26" s="104" t="str">
        <f>IF(OR('Meta Física'!G20=0,'Meta Física'!G20=" - "),"",'Meta Física'!G20)</f>
        <v/>
      </c>
    </row>
    <row r="27" spans="1:14">
      <c r="A27" s="10" t="s">
        <v>8</v>
      </c>
      <c r="B27" s="3"/>
      <c r="C27" s="3"/>
      <c r="D27" s="3"/>
      <c r="E27" s="3"/>
      <c r="F27" s="3"/>
      <c r="G27" s="3"/>
      <c r="H27" s="3"/>
      <c r="I27" s="8" t="s">
        <v>8</v>
      </c>
      <c r="J27" s="5" t="str">
        <f t="shared" si="2"/>
        <v/>
      </c>
      <c r="K27" s="11" t="str">
        <f t="shared" si="3"/>
        <v/>
      </c>
      <c r="N27" s="104" t="str">
        <f>IF(OR('Meta Física'!G21=0,'Meta Física'!G21=" - "),"",'Meta Física'!G21)</f>
        <v/>
      </c>
    </row>
    <row r="28" spans="1:14">
      <c r="A28" s="10" t="s">
        <v>8</v>
      </c>
      <c r="B28" s="3"/>
      <c r="C28" s="3"/>
      <c r="D28" s="3"/>
      <c r="E28" s="3"/>
      <c r="F28" s="3"/>
      <c r="G28" s="3"/>
      <c r="H28" s="3"/>
      <c r="I28" s="8" t="s">
        <v>8</v>
      </c>
      <c r="J28" s="5" t="str">
        <f t="shared" si="2"/>
        <v/>
      </c>
      <c r="K28" s="11" t="str">
        <f t="shared" si="3"/>
        <v/>
      </c>
      <c r="N28" s="104" t="str">
        <f>IF(OR('Meta Física'!G22=0,'Meta Física'!G22=" - "),"",'Meta Física'!G22)</f>
        <v/>
      </c>
    </row>
    <row r="29" spans="1:14">
      <c r="A29" s="10" t="s">
        <v>8</v>
      </c>
      <c r="B29" s="3"/>
      <c r="C29" s="3"/>
      <c r="D29" s="3"/>
      <c r="E29" s="3"/>
      <c r="F29" s="3"/>
      <c r="G29" s="3"/>
      <c r="H29" s="3"/>
      <c r="I29" s="8" t="s">
        <v>8</v>
      </c>
      <c r="J29" s="5" t="str">
        <f t="shared" si="2"/>
        <v/>
      </c>
      <c r="K29" s="11" t="str">
        <f t="shared" si="3"/>
        <v/>
      </c>
      <c r="N29" s="104" t="str">
        <f>IF(OR('Meta Física'!G23=0,'Meta Física'!G23=" - "),"",'Meta Física'!G23)</f>
        <v/>
      </c>
    </row>
    <row r="30" spans="1:14">
      <c r="A30" s="10" t="s">
        <v>8</v>
      </c>
      <c r="B30" s="3"/>
      <c r="C30" s="3"/>
      <c r="D30" s="3"/>
      <c r="E30" s="3"/>
      <c r="F30" s="3"/>
      <c r="G30" s="3"/>
      <c r="H30" s="3"/>
      <c r="I30" s="8" t="s">
        <v>8</v>
      </c>
      <c r="J30" s="5" t="str">
        <f t="shared" si="2"/>
        <v/>
      </c>
      <c r="K30" s="11" t="str">
        <f t="shared" si="3"/>
        <v/>
      </c>
      <c r="N30" s="104" t="str">
        <f>IF(OR('Meta Física'!G24=0,'Meta Física'!G24=" - "),"",'Meta Física'!G24)</f>
        <v/>
      </c>
    </row>
    <row r="31" spans="1:14">
      <c r="A31" s="10" t="s">
        <v>8</v>
      </c>
      <c r="B31" s="3"/>
      <c r="C31" s="3"/>
      <c r="D31" s="3"/>
      <c r="E31" s="3"/>
      <c r="F31" s="3"/>
      <c r="G31" s="3"/>
      <c r="H31" s="3"/>
      <c r="I31" s="8" t="s">
        <v>8</v>
      </c>
      <c r="J31" s="5" t="str">
        <f t="shared" si="2"/>
        <v/>
      </c>
      <c r="K31" s="11" t="str">
        <f t="shared" si="3"/>
        <v/>
      </c>
      <c r="N31" s="104" t="str">
        <f>IF(OR('Meta Física'!G25=0,'Meta Física'!G25=" - "),"",'Meta Física'!G25)</f>
        <v/>
      </c>
    </row>
    <row r="32" spans="1:14">
      <c r="A32" s="10" t="s">
        <v>8</v>
      </c>
      <c r="B32" s="3"/>
      <c r="C32" s="3"/>
      <c r="D32" s="3"/>
      <c r="E32" s="3"/>
      <c r="F32" s="3"/>
      <c r="G32" s="3"/>
      <c r="H32" s="3"/>
      <c r="I32" s="4" t="s">
        <v>8</v>
      </c>
      <c r="J32" s="5" t="str">
        <f t="shared" si="2"/>
        <v/>
      </c>
      <c r="K32" s="11" t="str">
        <f t="shared" si="3"/>
        <v/>
      </c>
      <c r="N32" s="104" t="str">
        <f>IF(OR('Meta Física'!G26=0,'Meta Física'!G26=" - "),"",'Meta Física'!G26)</f>
        <v/>
      </c>
    </row>
    <row r="33" spans="1:14">
      <c r="A33" s="10" t="s">
        <v>8</v>
      </c>
      <c r="B33" s="3"/>
      <c r="C33" s="3"/>
      <c r="D33" s="3"/>
      <c r="E33" s="3"/>
      <c r="F33" s="3"/>
      <c r="G33" s="3"/>
      <c r="H33" s="3"/>
      <c r="I33" s="4" t="s">
        <v>8</v>
      </c>
      <c r="J33" s="5" t="str">
        <f t="shared" si="2"/>
        <v/>
      </c>
      <c r="K33" s="11" t="str">
        <f t="shared" si="3"/>
        <v/>
      </c>
      <c r="N33" s="104" t="str">
        <f>IF(OR('Meta Física'!G27=0,'Meta Física'!G27=" - "),"",'Meta Física'!G27)</f>
        <v/>
      </c>
    </row>
    <row r="34" spans="1:14">
      <c r="A34" s="10" t="s">
        <v>8</v>
      </c>
      <c r="B34" s="3"/>
      <c r="C34" s="3"/>
      <c r="D34" s="3"/>
      <c r="E34" s="3"/>
      <c r="F34" s="3"/>
      <c r="G34" s="3"/>
      <c r="H34" s="3"/>
      <c r="I34" s="4" t="s">
        <v>8</v>
      </c>
      <c r="J34" s="5" t="str">
        <f t="shared" si="2"/>
        <v/>
      </c>
      <c r="K34" s="11" t="str">
        <f t="shared" si="3"/>
        <v/>
      </c>
      <c r="N34" s="104" t="str">
        <f>IF(OR('Meta Física'!G28=0,'Meta Física'!G28=" - "),"",'Meta Física'!G28)</f>
        <v/>
      </c>
    </row>
    <row r="35" spans="1:14" ht="15.75" thickBot="1">
      <c r="A35" s="103" t="s">
        <v>8</v>
      </c>
      <c r="B35" s="12"/>
      <c r="C35" s="12"/>
      <c r="D35" s="12"/>
      <c r="E35" s="12"/>
      <c r="F35" s="12"/>
      <c r="G35" s="12"/>
      <c r="H35" s="12"/>
      <c r="I35" s="13" t="s">
        <v>8</v>
      </c>
      <c r="J35" s="14" t="str">
        <f t="shared" si="2"/>
        <v/>
      </c>
      <c r="K35" s="15" t="str">
        <f t="shared" si="3"/>
        <v/>
      </c>
      <c r="N35" s="104" t="str">
        <f>IF(OR('Meta Física'!G29=0,'Meta Física'!G29=" - "),"",'Meta Física'!G29)</f>
        <v/>
      </c>
    </row>
    <row r="36" spans="1:14" ht="15.75" thickBot="1"/>
    <row r="37" spans="1:14" ht="21">
      <c r="A37" s="180" t="s">
        <v>22</v>
      </c>
      <c r="B37" s="181"/>
      <c r="C37" s="182"/>
    </row>
    <row r="38" spans="1:14">
      <c r="A38" s="19" t="s">
        <v>20</v>
      </c>
      <c r="B38" s="20" t="s">
        <v>19</v>
      </c>
      <c r="C38" s="21" t="s">
        <v>23</v>
      </c>
    </row>
    <row r="39" spans="1:14">
      <c r="A39" s="22" t="s">
        <v>8</v>
      </c>
      <c r="B39" s="23"/>
      <c r="C39" s="24"/>
    </row>
    <row r="40" spans="1:14" hidden="1">
      <c r="A40" s="22" t="s">
        <v>1</v>
      </c>
      <c r="B40" s="25">
        <v>1</v>
      </c>
      <c r="C40" s="26">
        <v>43333</v>
      </c>
    </row>
    <row r="41" spans="1:14">
      <c r="A41" s="27" t="s">
        <v>2</v>
      </c>
      <c r="B41" s="28">
        <v>5.5678000000000001</v>
      </c>
      <c r="C41" s="29">
        <v>44019</v>
      </c>
    </row>
    <row r="42" spans="1:14">
      <c r="A42" s="27" t="s">
        <v>3</v>
      </c>
      <c r="B42" s="28">
        <v>4.9325000000000001</v>
      </c>
      <c r="C42" s="29">
        <v>44019</v>
      </c>
    </row>
    <row r="43" spans="1:14">
      <c r="A43" s="27"/>
      <c r="B43" s="28"/>
      <c r="C43" s="29"/>
    </row>
    <row r="44" spans="1:14">
      <c r="A44" s="27"/>
      <c r="B44" s="28"/>
      <c r="C44" s="29"/>
    </row>
    <row r="45" spans="1:14">
      <c r="A45" s="27"/>
      <c r="B45" s="28"/>
      <c r="C45" s="29"/>
    </row>
    <row r="46" spans="1:14" ht="21">
      <c r="A46" s="174" t="s">
        <v>21</v>
      </c>
      <c r="B46" s="175"/>
      <c r="C46" s="176"/>
      <c r="D46" s="189" t="s">
        <v>25</v>
      </c>
      <c r="E46" s="190"/>
      <c r="F46" s="190"/>
      <c r="G46" s="190"/>
    </row>
    <row r="47" spans="1:14" ht="24" thickBot="1">
      <c r="A47" s="177">
        <v>0.12</v>
      </c>
      <c r="B47" s="178"/>
      <c r="C47" s="179"/>
      <c r="D47" s="191" t="s">
        <v>24</v>
      </c>
      <c r="E47" s="192"/>
      <c r="F47" s="192"/>
      <c r="G47" s="192"/>
    </row>
    <row r="50" spans="1:6">
      <c r="A50" s="173" t="s">
        <v>77</v>
      </c>
      <c r="B50" s="173"/>
      <c r="C50" s="173"/>
      <c r="D50" s="173"/>
      <c r="E50" s="173"/>
      <c r="F50" s="100"/>
    </row>
    <row r="51" spans="1:6">
      <c r="A51" s="101" t="s">
        <v>78</v>
      </c>
    </row>
    <row r="52" spans="1:6">
      <c r="A52" s="101" t="s">
        <v>79</v>
      </c>
    </row>
    <row r="53" spans="1:6">
      <c r="A53" s="101" t="s">
        <v>80</v>
      </c>
    </row>
    <row r="54" spans="1:6">
      <c r="A54" s="101"/>
    </row>
    <row r="55" spans="1:6">
      <c r="A55" s="101"/>
    </row>
    <row r="56" spans="1:6">
      <c r="A56" s="100" t="s">
        <v>81</v>
      </c>
    </row>
    <row r="57" spans="1:6">
      <c r="A57" s="100"/>
    </row>
    <row r="58" spans="1:6">
      <c r="A58" s="100" t="s">
        <v>82</v>
      </c>
    </row>
    <row r="59" spans="1:6">
      <c r="A59" s="100"/>
    </row>
    <row r="60" spans="1:6">
      <c r="A60" s="100" t="s">
        <v>83</v>
      </c>
    </row>
    <row r="62" spans="1:6" ht="30">
      <c r="A62" s="139" t="s">
        <v>118</v>
      </c>
    </row>
  </sheetData>
  <sheetProtection formatColumns="0" formatRows="0" sort="0" autoFilter="0"/>
  <dataConsolidate/>
  <mergeCells count="10">
    <mergeCell ref="A50:E50"/>
    <mergeCell ref="A46:C46"/>
    <mergeCell ref="A47:C47"/>
    <mergeCell ref="B3:I3"/>
    <mergeCell ref="B1:I1"/>
    <mergeCell ref="A37:C37"/>
    <mergeCell ref="A4:K5"/>
    <mergeCell ref="D46:G46"/>
    <mergeCell ref="D47:G47"/>
    <mergeCell ref="B2:I2"/>
  </mergeCells>
  <conditionalFormatting sqref="G27:I35 C7:I26 I8:I35 A7:I7 A9:I24 A7:H35">
    <cfRule type="expression" dxfId="0" priority="10">
      <formula>IF(OR(A7="SELECIONE",A7=""),TRUE,FALSE)</formula>
    </cfRule>
  </conditionalFormatting>
  <dataValidations count="3">
    <dataValidation type="list" allowBlank="1" showInputMessage="1" showErrorMessage="1" sqref="I7:I35">
      <formula1>$A$39:$A$44</formula1>
    </dataValidation>
    <dataValidation type="list" allowBlank="1" showInputMessage="1" showErrorMessage="1" sqref="F7:F35">
      <formula1>$N$4:$N$11</formula1>
    </dataValidation>
    <dataValidation type="list" allowBlank="1" showInputMessage="1" showErrorMessage="1" sqref="A7:A35">
      <formula1>$O$4:$O$10</formula1>
    </dataValidation>
  </dataValidations>
  <hyperlinks>
    <hyperlink ref="D47:G47" r:id="rId1" display="https://www4.bcb.gov.br/pec/taxas/port/ptaxnpesq.asp?id=txcotacao"/>
  </hyperlinks>
  <pageMargins left="0.511811024" right="0.511811024" top="0.78740157499999996" bottom="0.78740157499999996" header="0.31496062000000002" footer="0.31496062000000002"/>
  <pageSetup paperSize="9" scale="57" orientation="landscape" verticalDpi="300" r:id="rId2"/>
  <colBreaks count="1" manualBreakCount="1">
    <brk id="12" max="1048575" man="1"/>
  </colBreaks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'Resumo por Despesas'!$H$5:$H$15</xm:f>
          </x14:formula1>
          <xm:sqref>A7:A35</xm:sqref>
        </x14:dataValidation>
        <x14:dataValidation type="list" allowBlank="1" showInputMessage="1" showErrorMessage="1" xr:uid="{00000000-0002-0000-0200-000003000000}">
          <x14:formula1>
            <xm:f>'Resumo por Despesas'!$H$5:$H$12</xm:f>
          </x14:formula1>
          <xm:sqref>A6:A18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13" sqref="A13"/>
    </sheetView>
  </sheetViews>
  <sheetFormatPr defaultRowHeight="15"/>
  <cols>
    <col min="1" max="3" width="24.85546875" customWidth="1"/>
    <col min="4" max="4" width="47.28515625" customWidth="1"/>
    <col min="5" max="6" width="23.5703125" customWidth="1"/>
    <col min="7" max="7" width="19.7109375" customWidth="1"/>
    <col min="8" max="8" width="27.85546875" customWidth="1"/>
    <col min="9" max="9" width="48.5703125" customWidth="1"/>
    <col min="10" max="10" width="37.7109375" customWidth="1"/>
  </cols>
  <sheetData>
    <row r="1" spans="1:10">
      <c r="B1" s="146" t="s">
        <v>16</v>
      </c>
      <c r="C1" s="146"/>
      <c r="D1" s="146"/>
      <c r="E1" s="146"/>
      <c r="F1" s="146"/>
      <c r="G1" s="146"/>
      <c r="H1" s="146"/>
      <c r="I1" s="146"/>
    </row>
    <row r="2" spans="1:10">
      <c r="B2" s="147" t="s">
        <v>26</v>
      </c>
      <c r="C2" s="147"/>
      <c r="D2" s="147"/>
      <c r="E2" s="147"/>
      <c r="F2" s="147"/>
      <c r="G2" s="147"/>
      <c r="H2" s="147"/>
      <c r="I2" s="147"/>
    </row>
    <row r="3" spans="1:10" ht="15.75" thickBot="1">
      <c r="B3" s="147" t="s">
        <v>113</v>
      </c>
      <c r="C3" s="147"/>
      <c r="D3" s="147"/>
      <c r="E3" s="147"/>
      <c r="F3" s="147"/>
      <c r="G3" s="147"/>
      <c r="H3" s="147"/>
      <c r="I3" s="147"/>
    </row>
    <row r="4" spans="1:10" ht="15" customHeight="1">
      <c r="A4" s="204" t="s">
        <v>92</v>
      </c>
      <c r="B4" s="205"/>
      <c r="C4" s="205"/>
      <c r="D4" s="205"/>
      <c r="E4" s="205"/>
      <c r="F4" s="206"/>
      <c r="G4" s="196" t="s">
        <v>103</v>
      </c>
      <c r="H4" s="197"/>
      <c r="I4" s="193" t="s">
        <v>97</v>
      </c>
    </row>
    <row r="5" spans="1:10" ht="24" customHeight="1" thickBot="1">
      <c r="A5" s="207"/>
      <c r="B5" s="208"/>
      <c r="C5" s="208"/>
      <c r="D5" s="208"/>
      <c r="E5" s="208"/>
      <c r="F5" s="209"/>
      <c r="G5" s="198"/>
      <c r="H5" s="199"/>
      <c r="I5" s="194"/>
    </row>
    <row r="6" spans="1:10" ht="15" customHeight="1">
      <c r="A6" s="210" t="s">
        <v>115</v>
      </c>
      <c r="B6" s="210"/>
      <c r="C6" s="210"/>
      <c r="D6" s="210"/>
      <c r="E6" s="210"/>
      <c r="F6" s="210"/>
      <c r="G6" s="200">
        <f>0.1*('Resumo por Despesas'!B19-'Resumo por Despesas'!B14)</f>
        <v>0</v>
      </c>
      <c r="H6" s="201"/>
      <c r="I6" s="195">
        <f>SUM(J13:J506)</f>
        <v>0</v>
      </c>
    </row>
    <row r="7" spans="1:10" ht="75.75" customHeight="1" thickBot="1">
      <c r="A7" s="211"/>
      <c r="B7" s="211"/>
      <c r="C7" s="211"/>
      <c r="D7" s="211"/>
      <c r="E7" s="211"/>
      <c r="F7" s="211"/>
      <c r="G7" s="202"/>
      <c r="H7" s="203"/>
      <c r="I7" s="194"/>
    </row>
    <row r="8" spans="1:10">
      <c r="A8" s="136"/>
      <c r="B8" s="136"/>
      <c r="C8" s="136"/>
      <c r="D8" s="136"/>
      <c r="E8" s="137"/>
      <c r="F8" s="137"/>
      <c r="G8" s="137"/>
      <c r="H8" s="137"/>
      <c r="I8" s="137"/>
    </row>
    <row r="9" spans="1:10">
      <c r="A9" s="136"/>
      <c r="B9" s="136"/>
      <c r="C9" s="136"/>
      <c r="D9" s="136"/>
      <c r="E9" s="137"/>
      <c r="F9" s="137"/>
      <c r="G9" s="137"/>
      <c r="H9" s="137"/>
      <c r="I9" s="137"/>
    </row>
    <row r="10" spans="1:10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7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5.75" thickBot="1">
      <c r="A12" s="7" t="s">
        <v>93</v>
      </c>
      <c r="B12" s="7" t="s">
        <v>102</v>
      </c>
      <c r="C12" s="7" t="s">
        <v>94</v>
      </c>
      <c r="D12" s="7" t="s">
        <v>111</v>
      </c>
      <c r="E12" s="7" t="s">
        <v>112</v>
      </c>
      <c r="F12" s="7" t="s">
        <v>110</v>
      </c>
      <c r="G12" s="7" t="s">
        <v>98</v>
      </c>
      <c r="H12" s="7" t="s">
        <v>109</v>
      </c>
      <c r="I12" s="7" t="s">
        <v>4</v>
      </c>
    </row>
    <row r="13" spans="1:10">
      <c r="A13" s="128"/>
      <c r="B13" s="129"/>
      <c r="C13" s="129"/>
      <c r="D13" s="129"/>
      <c r="E13" s="129"/>
      <c r="F13" s="129"/>
      <c r="G13" s="129"/>
      <c r="H13" s="129"/>
      <c r="I13" s="111">
        <f t="shared" ref="I13:I56" si="0">B13*C13</f>
        <v>0</v>
      </c>
    </row>
    <row r="14" spans="1:10">
      <c r="A14" s="130"/>
      <c r="B14" s="87"/>
      <c r="C14" s="87"/>
      <c r="D14" s="87"/>
      <c r="E14" s="87"/>
      <c r="F14" s="87"/>
      <c r="G14" s="87"/>
      <c r="H14" s="87"/>
      <c r="I14" s="112">
        <f t="shared" si="0"/>
        <v>0</v>
      </c>
    </row>
    <row r="15" spans="1:10">
      <c r="A15" s="130"/>
      <c r="B15" s="87"/>
      <c r="C15" s="87"/>
      <c r="D15" s="87"/>
      <c r="E15" s="87"/>
      <c r="F15" s="87"/>
      <c r="G15" s="87"/>
      <c r="H15" s="87"/>
      <c r="I15" s="112">
        <f t="shared" si="0"/>
        <v>0</v>
      </c>
    </row>
    <row r="16" spans="1:10">
      <c r="A16" s="130"/>
      <c r="B16" s="87"/>
      <c r="C16" s="87"/>
      <c r="D16" s="87"/>
      <c r="E16" s="87"/>
      <c r="F16" s="87"/>
      <c r="G16" s="87"/>
      <c r="H16" s="87"/>
      <c r="I16" s="112">
        <f t="shared" si="0"/>
        <v>0</v>
      </c>
    </row>
    <row r="17" spans="1:9">
      <c r="A17" s="130"/>
      <c r="B17" s="87"/>
      <c r="C17" s="87"/>
      <c r="D17" s="87"/>
      <c r="E17" s="87"/>
      <c r="F17" s="87"/>
      <c r="G17" s="87"/>
      <c r="H17" s="87"/>
      <c r="I17" s="112">
        <f t="shared" si="0"/>
        <v>0</v>
      </c>
    </row>
    <row r="18" spans="1:9">
      <c r="A18" s="130"/>
      <c r="B18" s="87"/>
      <c r="C18" s="87"/>
      <c r="D18" s="87"/>
      <c r="E18" s="87"/>
      <c r="F18" s="87"/>
      <c r="G18" s="87"/>
      <c r="H18" s="87"/>
      <c r="I18" s="112">
        <f t="shared" si="0"/>
        <v>0</v>
      </c>
    </row>
    <row r="19" spans="1:9">
      <c r="A19" s="130"/>
      <c r="B19" s="87"/>
      <c r="C19" s="87"/>
      <c r="D19" s="87"/>
      <c r="E19" s="87"/>
      <c r="F19" s="87"/>
      <c r="G19" s="87"/>
      <c r="H19" s="87"/>
      <c r="I19" s="112">
        <f t="shared" si="0"/>
        <v>0</v>
      </c>
    </row>
    <row r="20" spans="1:9">
      <c r="A20" s="130"/>
      <c r="B20" s="87"/>
      <c r="C20" s="87"/>
      <c r="D20" s="87"/>
      <c r="E20" s="87"/>
      <c r="F20" s="87"/>
      <c r="G20" s="87"/>
      <c r="H20" s="87"/>
      <c r="I20" s="112">
        <f t="shared" si="0"/>
        <v>0</v>
      </c>
    </row>
    <row r="21" spans="1:9">
      <c r="A21" s="130"/>
      <c r="B21" s="87"/>
      <c r="C21" s="87"/>
      <c r="D21" s="87"/>
      <c r="E21" s="87"/>
      <c r="F21" s="87"/>
      <c r="G21" s="87"/>
      <c r="H21" s="87"/>
      <c r="I21" s="112">
        <f t="shared" si="0"/>
        <v>0</v>
      </c>
    </row>
    <row r="22" spans="1:9">
      <c r="A22" s="130"/>
      <c r="B22" s="87"/>
      <c r="C22" s="87"/>
      <c r="D22" s="87"/>
      <c r="E22" s="87"/>
      <c r="F22" s="87"/>
      <c r="G22" s="87"/>
      <c r="H22" s="87"/>
      <c r="I22" s="112">
        <f t="shared" si="0"/>
        <v>0</v>
      </c>
    </row>
    <row r="23" spans="1:9">
      <c r="A23" s="130"/>
      <c r="B23" s="87"/>
      <c r="C23" s="87"/>
      <c r="D23" s="87"/>
      <c r="E23" s="87"/>
      <c r="F23" s="87"/>
      <c r="G23" s="87"/>
      <c r="H23" s="87"/>
      <c r="I23" s="112">
        <f t="shared" si="0"/>
        <v>0</v>
      </c>
    </row>
    <row r="24" spans="1:9">
      <c r="A24" s="130"/>
      <c r="B24" s="87"/>
      <c r="C24" s="87"/>
      <c r="D24" s="87"/>
      <c r="E24" s="87"/>
      <c r="F24" s="87"/>
      <c r="G24" s="87"/>
      <c r="H24" s="87"/>
      <c r="I24" s="112">
        <f t="shared" si="0"/>
        <v>0</v>
      </c>
    </row>
    <row r="25" spans="1:9">
      <c r="A25" s="130"/>
      <c r="B25" s="87"/>
      <c r="C25" s="87"/>
      <c r="D25" s="87"/>
      <c r="E25" s="87"/>
      <c r="F25" s="87"/>
      <c r="G25" s="87"/>
      <c r="H25" s="87"/>
      <c r="I25" s="112">
        <f t="shared" si="0"/>
        <v>0</v>
      </c>
    </row>
    <row r="26" spans="1:9">
      <c r="A26" s="130"/>
      <c r="B26" s="87"/>
      <c r="C26" s="87"/>
      <c r="D26" s="87"/>
      <c r="E26" s="87"/>
      <c r="F26" s="87"/>
      <c r="G26" s="87"/>
      <c r="H26" s="87"/>
      <c r="I26" s="112">
        <f t="shared" si="0"/>
        <v>0</v>
      </c>
    </row>
    <row r="27" spans="1:9">
      <c r="A27" s="130"/>
      <c r="B27" s="87"/>
      <c r="C27" s="87"/>
      <c r="D27" s="87"/>
      <c r="E27" s="87"/>
      <c r="F27" s="87"/>
      <c r="G27" s="87"/>
      <c r="H27" s="87"/>
      <c r="I27" s="112">
        <f t="shared" si="0"/>
        <v>0</v>
      </c>
    </row>
    <row r="28" spans="1:9">
      <c r="A28" s="130"/>
      <c r="B28" s="87"/>
      <c r="C28" s="87"/>
      <c r="D28" s="87"/>
      <c r="E28" s="87"/>
      <c r="F28" s="87"/>
      <c r="G28" s="87"/>
      <c r="H28" s="87"/>
      <c r="I28" s="112">
        <f t="shared" si="0"/>
        <v>0</v>
      </c>
    </row>
    <row r="29" spans="1:9">
      <c r="A29" s="130"/>
      <c r="B29" s="87"/>
      <c r="C29" s="87"/>
      <c r="D29" s="87"/>
      <c r="E29" s="87"/>
      <c r="F29" s="87"/>
      <c r="G29" s="87"/>
      <c r="H29" s="87"/>
      <c r="I29" s="112">
        <f t="shared" si="0"/>
        <v>0</v>
      </c>
    </row>
    <row r="30" spans="1:9">
      <c r="A30" s="130"/>
      <c r="B30" s="87"/>
      <c r="C30" s="87"/>
      <c r="D30" s="87"/>
      <c r="E30" s="87"/>
      <c r="F30" s="87"/>
      <c r="G30" s="87"/>
      <c r="H30" s="87"/>
      <c r="I30" s="112">
        <f t="shared" si="0"/>
        <v>0</v>
      </c>
    </row>
    <row r="31" spans="1:9">
      <c r="A31" s="130"/>
      <c r="B31" s="87"/>
      <c r="C31" s="87"/>
      <c r="D31" s="87"/>
      <c r="E31" s="87"/>
      <c r="F31" s="87"/>
      <c r="G31" s="87"/>
      <c r="H31" s="87"/>
      <c r="I31" s="112">
        <f t="shared" si="0"/>
        <v>0</v>
      </c>
    </row>
    <row r="32" spans="1:9">
      <c r="A32" s="130"/>
      <c r="B32" s="87"/>
      <c r="C32" s="87"/>
      <c r="D32" s="87"/>
      <c r="E32" s="87"/>
      <c r="F32" s="87"/>
      <c r="G32" s="87"/>
      <c r="H32" s="87"/>
      <c r="I32" s="112">
        <f t="shared" si="0"/>
        <v>0</v>
      </c>
    </row>
    <row r="33" spans="1:9">
      <c r="A33" s="130"/>
      <c r="B33" s="87"/>
      <c r="C33" s="87"/>
      <c r="D33" s="87"/>
      <c r="E33" s="87"/>
      <c r="F33" s="87"/>
      <c r="G33" s="87"/>
      <c r="H33" s="87"/>
      <c r="I33" s="112">
        <f t="shared" si="0"/>
        <v>0</v>
      </c>
    </row>
    <row r="34" spans="1:9">
      <c r="A34" s="130"/>
      <c r="B34" s="87"/>
      <c r="C34" s="87"/>
      <c r="D34" s="87"/>
      <c r="E34" s="87"/>
      <c r="F34" s="87"/>
      <c r="G34" s="87"/>
      <c r="H34" s="87"/>
      <c r="I34" s="112">
        <f t="shared" si="0"/>
        <v>0</v>
      </c>
    </row>
    <row r="35" spans="1:9">
      <c r="A35" s="130"/>
      <c r="B35" s="87"/>
      <c r="C35" s="87"/>
      <c r="D35" s="87"/>
      <c r="E35" s="87"/>
      <c r="F35" s="87"/>
      <c r="G35" s="87"/>
      <c r="H35" s="87"/>
      <c r="I35" s="112">
        <f t="shared" si="0"/>
        <v>0</v>
      </c>
    </row>
    <row r="36" spans="1:9">
      <c r="A36" s="130"/>
      <c r="B36" s="87"/>
      <c r="C36" s="87"/>
      <c r="D36" s="87"/>
      <c r="E36" s="87"/>
      <c r="F36" s="87"/>
      <c r="G36" s="87"/>
      <c r="H36" s="87"/>
      <c r="I36" s="112">
        <f t="shared" si="0"/>
        <v>0</v>
      </c>
    </row>
    <row r="37" spans="1:9">
      <c r="A37" s="130"/>
      <c r="B37" s="87"/>
      <c r="C37" s="87"/>
      <c r="D37" s="87"/>
      <c r="E37" s="87"/>
      <c r="F37" s="87"/>
      <c r="G37" s="87"/>
      <c r="H37" s="87"/>
      <c r="I37" s="112">
        <f t="shared" si="0"/>
        <v>0</v>
      </c>
    </row>
    <row r="38" spans="1:9">
      <c r="A38" s="130"/>
      <c r="B38" s="87"/>
      <c r="C38" s="87"/>
      <c r="D38" s="87"/>
      <c r="E38" s="87"/>
      <c r="F38" s="87"/>
      <c r="G38" s="87"/>
      <c r="H38" s="87"/>
      <c r="I38" s="112">
        <f t="shared" si="0"/>
        <v>0</v>
      </c>
    </row>
    <row r="39" spans="1:9">
      <c r="A39" s="130"/>
      <c r="B39" s="87"/>
      <c r="C39" s="87"/>
      <c r="D39" s="87"/>
      <c r="E39" s="87"/>
      <c r="F39" s="87"/>
      <c r="G39" s="87"/>
      <c r="H39" s="87"/>
      <c r="I39" s="112">
        <f t="shared" si="0"/>
        <v>0</v>
      </c>
    </row>
    <row r="40" spans="1:9">
      <c r="A40" s="130"/>
      <c r="B40" s="87"/>
      <c r="C40" s="87"/>
      <c r="D40" s="87"/>
      <c r="E40" s="87"/>
      <c r="F40" s="87"/>
      <c r="G40" s="87"/>
      <c r="H40" s="87"/>
      <c r="I40" s="112">
        <f t="shared" si="0"/>
        <v>0</v>
      </c>
    </row>
    <row r="41" spans="1:9">
      <c r="A41" s="130"/>
      <c r="B41" s="87"/>
      <c r="C41" s="87"/>
      <c r="D41" s="87"/>
      <c r="E41" s="87"/>
      <c r="F41" s="87"/>
      <c r="G41" s="87"/>
      <c r="H41" s="87"/>
      <c r="I41" s="112">
        <f t="shared" si="0"/>
        <v>0</v>
      </c>
    </row>
    <row r="42" spans="1:9">
      <c r="A42" s="130"/>
      <c r="B42" s="87"/>
      <c r="C42" s="87"/>
      <c r="D42" s="87"/>
      <c r="E42" s="87"/>
      <c r="F42" s="87"/>
      <c r="G42" s="87"/>
      <c r="H42" s="87"/>
      <c r="I42" s="112">
        <f t="shared" si="0"/>
        <v>0</v>
      </c>
    </row>
    <row r="43" spans="1:9">
      <c r="A43" s="130"/>
      <c r="B43" s="87"/>
      <c r="C43" s="87"/>
      <c r="D43" s="87"/>
      <c r="E43" s="87"/>
      <c r="F43" s="87"/>
      <c r="G43" s="87"/>
      <c r="H43" s="87"/>
      <c r="I43" s="112">
        <f t="shared" si="0"/>
        <v>0</v>
      </c>
    </row>
    <row r="44" spans="1:9">
      <c r="A44" s="130"/>
      <c r="B44" s="87"/>
      <c r="C44" s="87"/>
      <c r="D44" s="87"/>
      <c r="E44" s="87"/>
      <c r="F44" s="87"/>
      <c r="G44" s="87"/>
      <c r="H44" s="87"/>
      <c r="I44" s="112">
        <f t="shared" si="0"/>
        <v>0</v>
      </c>
    </row>
    <row r="45" spans="1:9">
      <c r="A45" s="130"/>
      <c r="B45" s="87"/>
      <c r="C45" s="87"/>
      <c r="D45" s="87"/>
      <c r="E45" s="87"/>
      <c r="F45" s="87"/>
      <c r="G45" s="87"/>
      <c r="H45" s="87"/>
      <c r="I45" s="112">
        <f t="shared" si="0"/>
        <v>0</v>
      </c>
    </row>
    <row r="46" spans="1:9">
      <c r="A46" s="130"/>
      <c r="B46" s="87"/>
      <c r="C46" s="87"/>
      <c r="D46" s="87"/>
      <c r="E46" s="87"/>
      <c r="F46" s="87"/>
      <c r="G46" s="87"/>
      <c r="H46" s="87"/>
      <c r="I46" s="112">
        <f t="shared" si="0"/>
        <v>0</v>
      </c>
    </row>
    <row r="47" spans="1:9">
      <c r="A47" s="130"/>
      <c r="B47" s="87"/>
      <c r="C47" s="87"/>
      <c r="D47" s="87"/>
      <c r="E47" s="87"/>
      <c r="F47" s="87"/>
      <c r="G47" s="87"/>
      <c r="H47" s="87"/>
      <c r="I47" s="112">
        <f t="shared" si="0"/>
        <v>0</v>
      </c>
    </row>
    <row r="48" spans="1:9">
      <c r="A48" s="130"/>
      <c r="B48" s="87"/>
      <c r="C48" s="87"/>
      <c r="D48" s="87"/>
      <c r="E48" s="87"/>
      <c r="F48" s="87"/>
      <c r="G48" s="87"/>
      <c r="H48" s="87"/>
      <c r="I48" s="112">
        <f t="shared" si="0"/>
        <v>0</v>
      </c>
    </row>
    <row r="49" spans="1:9">
      <c r="A49" s="130"/>
      <c r="B49" s="87"/>
      <c r="C49" s="87"/>
      <c r="D49" s="87"/>
      <c r="E49" s="87"/>
      <c r="F49" s="87"/>
      <c r="G49" s="87"/>
      <c r="H49" s="87"/>
      <c r="I49" s="112">
        <f t="shared" si="0"/>
        <v>0</v>
      </c>
    </row>
    <row r="50" spans="1:9">
      <c r="A50" s="130"/>
      <c r="B50" s="87"/>
      <c r="C50" s="87"/>
      <c r="D50" s="87"/>
      <c r="E50" s="87"/>
      <c r="F50" s="87"/>
      <c r="G50" s="87"/>
      <c r="H50" s="87"/>
      <c r="I50" s="112">
        <f t="shared" si="0"/>
        <v>0</v>
      </c>
    </row>
    <row r="51" spans="1:9">
      <c r="A51" s="130"/>
      <c r="B51" s="87"/>
      <c r="C51" s="87"/>
      <c r="D51" s="87"/>
      <c r="E51" s="87"/>
      <c r="F51" s="87"/>
      <c r="G51" s="87"/>
      <c r="H51" s="87"/>
      <c r="I51" s="112">
        <f t="shared" si="0"/>
        <v>0</v>
      </c>
    </row>
    <row r="52" spans="1:9">
      <c r="A52" s="130"/>
      <c r="B52" s="87"/>
      <c r="C52" s="87"/>
      <c r="D52" s="87"/>
      <c r="E52" s="87"/>
      <c r="F52" s="87"/>
      <c r="G52" s="87"/>
      <c r="H52" s="87"/>
      <c r="I52" s="112">
        <f t="shared" si="0"/>
        <v>0</v>
      </c>
    </row>
    <row r="53" spans="1:9">
      <c r="A53" s="130"/>
      <c r="B53" s="87"/>
      <c r="C53" s="87"/>
      <c r="D53" s="87"/>
      <c r="E53" s="87"/>
      <c r="F53" s="87"/>
      <c r="G53" s="87"/>
      <c r="H53" s="87"/>
      <c r="I53" s="112">
        <f t="shared" si="0"/>
        <v>0</v>
      </c>
    </row>
    <row r="54" spans="1:9">
      <c r="A54" s="130"/>
      <c r="B54" s="87"/>
      <c r="C54" s="87"/>
      <c r="D54" s="87"/>
      <c r="E54" s="87"/>
      <c r="F54" s="87"/>
      <c r="G54" s="87"/>
      <c r="H54" s="87"/>
      <c r="I54" s="112">
        <f t="shared" si="0"/>
        <v>0</v>
      </c>
    </row>
    <row r="55" spans="1:9">
      <c r="A55" s="130"/>
      <c r="B55" s="87"/>
      <c r="C55" s="87"/>
      <c r="D55" s="87"/>
      <c r="E55" s="87"/>
      <c r="F55" s="87"/>
      <c r="G55" s="87"/>
      <c r="H55" s="87"/>
      <c r="I55" s="112">
        <f t="shared" si="0"/>
        <v>0</v>
      </c>
    </row>
    <row r="56" spans="1:9" ht="15.75" thickBot="1">
      <c r="A56" s="131"/>
      <c r="B56" s="132"/>
      <c r="C56" s="132"/>
      <c r="D56" s="132"/>
      <c r="E56" s="132"/>
      <c r="F56" s="132"/>
      <c r="G56" s="132"/>
      <c r="H56" s="132"/>
      <c r="I56" s="113">
        <f t="shared" si="0"/>
        <v>0</v>
      </c>
    </row>
  </sheetData>
  <mergeCells count="9">
    <mergeCell ref="B1:I1"/>
    <mergeCell ref="B2:I2"/>
    <mergeCell ref="I4:I5"/>
    <mergeCell ref="I6:I7"/>
    <mergeCell ref="B3:I3"/>
    <mergeCell ref="G4:H5"/>
    <mergeCell ref="G6:H7"/>
    <mergeCell ref="A4:F5"/>
    <mergeCell ref="A6:F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workbookViewId="0">
      <selection activeCell="C41" sqref="C41"/>
    </sheetView>
  </sheetViews>
  <sheetFormatPr defaultRowHeight="12.75"/>
  <cols>
    <col min="1" max="1" width="20.5703125" style="68" customWidth="1"/>
    <col min="2" max="2" width="33" style="68" customWidth="1"/>
    <col min="3" max="3" width="29.42578125" style="68" customWidth="1"/>
    <col min="4" max="4" width="18.140625" style="68" customWidth="1"/>
    <col min="5" max="5" width="19.42578125" style="68" customWidth="1"/>
    <col min="6" max="6" width="20.5703125" style="68" customWidth="1"/>
    <col min="7" max="7" width="24.85546875" style="68" customWidth="1"/>
    <col min="8" max="8" width="27.5703125" style="68" customWidth="1"/>
    <col min="9" max="9" width="20.85546875" style="90" customWidth="1"/>
    <col min="10" max="10" width="17.85546875" style="68" customWidth="1"/>
    <col min="11" max="11" width="13.140625" style="68" customWidth="1"/>
    <col min="12" max="12" width="20" style="68" customWidth="1"/>
    <col min="13" max="257" width="9.140625" style="68"/>
    <col min="258" max="258" width="20.5703125" style="68" customWidth="1"/>
    <col min="259" max="259" width="33" style="68" customWidth="1"/>
    <col min="260" max="260" width="29.42578125" style="68" customWidth="1"/>
    <col min="261" max="262" width="18.140625" style="68" customWidth="1"/>
    <col min="263" max="264" width="20.5703125" style="68" customWidth="1"/>
    <col min="265" max="265" width="20.85546875" style="68" customWidth="1"/>
    <col min="266" max="266" width="17.85546875" style="68" customWidth="1"/>
    <col min="267" max="267" width="10.42578125" style="68" customWidth="1"/>
    <col min="268" max="268" width="20" style="68" customWidth="1"/>
    <col min="269" max="513" width="9.140625" style="68"/>
    <col min="514" max="514" width="20.5703125" style="68" customWidth="1"/>
    <col min="515" max="515" width="33" style="68" customWidth="1"/>
    <col min="516" max="516" width="29.42578125" style="68" customWidth="1"/>
    <col min="517" max="518" width="18.140625" style="68" customWidth="1"/>
    <col min="519" max="520" width="20.5703125" style="68" customWidth="1"/>
    <col min="521" max="521" width="20.85546875" style="68" customWidth="1"/>
    <col min="522" max="522" width="17.85546875" style="68" customWidth="1"/>
    <col min="523" max="523" width="10.42578125" style="68" customWidth="1"/>
    <col min="524" max="524" width="20" style="68" customWidth="1"/>
    <col min="525" max="769" width="9.140625" style="68"/>
    <col min="770" max="770" width="20.5703125" style="68" customWidth="1"/>
    <col min="771" max="771" width="33" style="68" customWidth="1"/>
    <col min="772" max="772" width="29.42578125" style="68" customWidth="1"/>
    <col min="773" max="774" width="18.140625" style="68" customWidth="1"/>
    <col min="775" max="776" width="20.5703125" style="68" customWidth="1"/>
    <col min="777" max="777" width="20.85546875" style="68" customWidth="1"/>
    <col min="778" max="778" width="17.85546875" style="68" customWidth="1"/>
    <col min="779" max="779" width="10.42578125" style="68" customWidth="1"/>
    <col min="780" max="780" width="20" style="68" customWidth="1"/>
    <col min="781" max="1025" width="9.140625" style="68"/>
    <col min="1026" max="1026" width="20.5703125" style="68" customWidth="1"/>
    <col min="1027" max="1027" width="33" style="68" customWidth="1"/>
    <col min="1028" max="1028" width="29.42578125" style="68" customWidth="1"/>
    <col min="1029" max="1030" width="18.140625" style="68" customWidth="1"/>
    <col min="1031" max="1032" width="20.5703125" style="68" customWidth="1"/>
    <col min="1033" max="1033" width="20.85546875" style="68" customWidth="1"/>
    <col min="1034" max="1034" width="17.85546875" style="68" customWidth="1"/>
    <col min="1035" max="1035" width="10.42578125" style="68" customWidth="1"/>
    <col min="1036" max="1036" width="20" style="68" customWidth="1"/>
    <col min="1037" max="1281" width="9.140625" style="68"/>
    <col min="1282" max="1282" width="20.5703125" style="68" customWidth="1"/>
    <col min="1283" max="1283" width="33" style="68" customWidth="1"/>
    <col min="1284" max="1284" width="29.42578125" style="68" customWidth="1"/>
    <col min="1285" max="1286" width="18.140625" style="68" customWidth="1"/>
    <col min="1287" max="1288" width="20.5703125" style="68" customWidth="1"/>
    <col min="1289" max="1289" width="20.85546875" style="68" customWidth="1"/>
    <col min="1290" max="1290" width="17.85546875" style="68" customWidth="1"/>
    <col min="1291" max="1291" width="10.42578125" style="68" customWidth="1"/>
    <col min="1292" max="1292" width="20" style="68" customWidth="1"/>
    <col min="1293" max="1537" width="9.140625" style="68"/>
    <col min="1538" max="1538" width="20.5703125" style="68" customWidth="1"/>
    <col min="1539" max="1539" width="33" style="68" customWidth="1"/>
    <col min="1540" max="1540" width="29.42578125" style="68" customWidth="1"/>
    <col min="1541" max="1542" width="18.140625" style="68" customWidth="1"/>
    <col min="1543" max="1544" width="20.5703125" style="68" customWidth="1"/>
    <col min="1545" max="1545" width="20.85546875" style="68" customWidth="1"/>
    <col min="1546" max="1546" width="17.85546875" style="68" customWidth="1"/>
    <col min="1547" max="1547" width="10.42578125" style="68" customWidth="1"/>
    <col min="1548" max="1548" width="20" style="68" customWidth="1"/>
    <col min="1549" max="1793" width="9.140625" style="68"/>
    <col min="1794" max="1794" width="20.5703125" style="68" customWidth="1"/>
    <col min="1795" max="1795" width="33" style="68" customWidth="1"/>
    <col min="1796" max="1796" width="29.42578125" style="68" customWidth="1"/>
    <col min="1797" max="1798" width="18.140625" style="68" customWidth="1"/>
    <col min="1799" max="1800" width="20.5703125" style="68" customWidth="1"/>
    <col min="1801" max="1801" width="20.85546875" style="68" customWidth="1"/>
    <col min="1802" max="1802" width="17.85546875" style="68" customWidth="1"/>
    <col min="1803" max="1803" width="10.42578125" style="68" customWidth="1"/>
    <col min="1804" max="1804" width="20" style="68" customWidth="1"/>
    <col min="1805" max="2049" width="9.140625" style="68"/>
    <col min="2050" max="2050" width="20.5703125" style="68" customWidth="1"/>
    <col min="2051" max="2051" width="33" style="68" customWidth="1"/>
    <col min="2052" max="2052" width="29.42578125" style="68" customWidth="1"/>
    <col min="2053" max="2054" width="18.140625" style="68" customWidth="1"/>
    <col min="2055" max="2056" width="20.5703125" style="68" customWidth="1"/>
    <col min="2057" max="2057" width="20.85546875" style="68" customWidth="1"/>
    <col min="2058" max="2058" width="17.85546875" style="68" customWidth="1"/>
    <col min="2059" max="2059" width="10.42578125" style="68" customWidth="1"/>
    <col min="2060" max="2060" width="20" style="68" customWidth="1"/>
    <col min="2061" max="2305" width="9.140625" style="68"/>
    <col min="2306" max="2306" width="20.5703125" style="68" customWidth="1"/>
    <col min="2307" max="2307" width="33" style="68" customWidth="1"/>
    <col min="2308" max="2308" width="29.42578125" style="68" customWidth="1"/>
    <col min="2309" max="2310" width="18.140625" style="68" customWidth="1"/>
    <col min="2311" max="2312" width="20.5703125" style="68" customWidth="1"/>
    <col min="2313" max="2313" width="20.85546875" style="68" customWidth="1"/>
    <col min="2314" max="2314" width="17.85546875" style="68" customWidth="1"/>
    <col min="2315" max="2315" width="10.42578125" style="68" customWidth="1"/>
    <col min="2316" max="2316" width="20" style="68" customWidth="1"/>
    <col min="2317" max="2561" width="9.140625" style="68"/>
    <col min="2562" max="2562" width="20.5703125" style="68" customWidth="1"/>
    <col min="2563" max="2563" width="33" style="68" customWidth="1"/>
    <col min="2564" max="2564" width="29.42578125" style="68" customWidth="1"/>
    <col min="2565" max="2566" width="18.140625" style="68" customWidth="1"/>
    <col min="2567" max="2568" width="20.5703125" style="68" customWidth="1"/>
    <col min="2569" max="2569" width="20.85546875" style="68" customWidth="1"/>
    <col min="2570" max="2570" width="17.85546875" style="68" customWidth="1"/>
    <col min="2571" max="2571" width="10.42578125" style="68" customWidth="1"/>
    <col min="2572" max="2572" width="20" style="68" customWidth="1"/>
    <col min="2573" max="2817" width="9.140625" style="68"/>
    <col min="2818" max="2818" width="20.5703125" style="68" customWidth="1"/>
    <col min="2819" max="2819" width="33" style="68" customWidth="1"/>
    <col min="2820" max="2820" width="29.42578125" style="68" customWidth="1"/>
    <col min="2821" max="2822" width="18.140625" style="68" customWidth="1"/>
    <col min="2823" max="2824" width="20.5703125" style="68" customWidth="1"/>
    <col min="2825" max="2825" width="20.85546875" style="68" customWidth="1"/>
    <col min="2826" max="2826" width="17.85546875" style="68" customWidth="1"/>
    <col min="2827" max="2827" width="10.42578125" style="68" customWidth="1"/>
    <col min="2828" max="2828" width="20" style="68" customWidth="1"/>
    <col min="2829" max="3073" width="9.140625" style="68"/>
    <col min="3074" max="3074" width="20.5703125" style="68" customWidth="1"/>
    <col min="3075" max="3075" width="33" style="68" customWidth="1"/>
    <col min="3076" max="3076" width="29.42578125" style="68" customWidth="1"/>
    <col min="3077" max="3078" width="18.140625" style="68" customWidth="1"/>
    <col min="3079" max="3080" width="20.5703125" style="68" customWidth="1"/>
    <col min="3081" max="3081" width="20.85546875" style="68" customWidth="1"/>
    <col min="3082" max="3082" width="17.85546875" style="68" customWidth="1"/>
    <col min="3083" max="3083" width="10.42578125" style="68" customWidth="1"/>
    <col min="3084" max="3084" width="20" style="68" customWidth="1"/>
    <col min="3085" max="3329" width="9.140625" style="68"/>
    <col min="3330" max="3330" width="20.5703125" style="68" customWidth="1"/>
    <col min="3331" max="3331" width="33" style="68" customWidth="1"/>
    <col min="3332" max="3332" width="29.42578125" style="68" customWidth="1"/>
    <col min="3333" max="3334" width="18.140625" style="68" customWidth="1"/>
    <col min="3335" max="3336" width="20.5703125" style="68" customWidth="1"/>
    <col min="3337" max="3337" width="20.85546875" style="68" customWidth="1"/>
    <col min="3338" max="3338" width="17.85546875" style="68" customWidth="1"/>
    <col min="3339" max="3339" width="10.42578125" style="68" customWidth="1"/>
    <col min="3340" max="3340" width="20" style="68" customWidth="1"/>
    <col min="3341" max="3585" width="9.140625" style="68"/>
    <col min="3586" max="3586" width="20.5703125" style="68" customWidth="1"/>
    <col min="3587" max="3587" width="33" style="68" customWidth="1"/>
    <col min="3588" max="3588" width="29.42578125" style="68" customWidth="1"/>
    <col min="3589" max="3590" width="18.140625" style="68" customWidth="1"/>
    <col min="3591" max="3592" width="20.5703125" style="68" customWidth="1"/>
    <col min="3593" max="3593" width="20.85546875" style="68" customWidth="1"/>
    <col min="3594" max="3594" width="17.85546875" style="68" customWidth="1"/>
    <col min="3595" max="3595" width="10.42578125" style="68" customWidth="1"/>
    <col min="3596" max="3596" width="20" style="68" customWidth="1"/>
    <col min="3597" max="3841" width="9.140625" style="68"/>
    <col min="3842" max="3842" width="20.5703125" style="68" customWidth="1"/>
    <col min="3843" max="3843" width="33" style="68" customWidth="1"/>
    <col min="3844" max="3844" width="29.42578125" style="68" customWidth="1"/>
    <col min="3845" max="3846" width="18.140625" style="68" customWidth="1"/>
    <col min="3847" max="3848" width="20.5703125" style="68" customWidth="1"/>
    <col min="3849" max="3849" width="20.85546875" style="68" customWidth="1"/>
    <col min="3850" max="3850" width="17.85546875" style="68" customWidth="1"/>
    <col min="3851" max="3851" width="10.42578125" style="68" customWidth="1"/>
    <col min="3852" max="3852" width="20" style="68" customWidth="1"/>
    <col min="3853" max="4097" width="9.140625" style="68"/>
    <col min="4098" max="4098" width="20.5703125" style="68" customWidth="1"/>
    <col min="4099" max="4099" width="33" style="68" customWidth="1"/>
    <col min="4100" max="4100" width="29.42578125" style="68" customWidth="1"/>
    <col min="4101" max="4102" width="18.140625" style="68" customWidth="1"/>
    <col min="4103" max="4104" width="20.5703125" style="68" customWidth="1"/>
    <col min="4105" max="4105" width="20.85546875" style="68" customWidth="1"/>
    <col min="4106" max="4106" width="17.85546875" style="68" customWidth="1"/>
    <col min="4107" max="4107" width="10.42578125" style="68" customWidth="1"/>
    <col min="4108" max="4108" width="20" style="68" customWidth="1"/>
    <col min="4109" max="4353" width="9.140625" style="68"/>
    <col min="4354" max="4354" width="20.5703125" style="68" customWidth="1"/>
    <col min="4355" max="4355" width="33" style="68" customWidth="1"/>
    <col min="4356" max="4356" width="29.42578125" style="68" customWidth="1"/>
    <col min="4357" max="4358" width="18.140625" style="68" customWidth="1"/>
    <col min="4359" max="4360" width="20.5703125" style="68" customWidth="1"/>
    <col min="4361" max="4361" width="20.85546875" style="68" customWidth="1"/>
    <col min="4362" max="4362" width="17.85546875" style="68" customWidth="1"/>
    <col min="4363" max="4363" width="10.42578125" style="68" customWidth="1"/>
    <col min="4364" max="4364" width="20" style="68" customWidth="1"/>
    <col min="4365" max="4609" width="9.140625" style="68"/>
    <col min="4610" max="4610" width="20.5703125" style="68" customWidth="1"/>
    <col min="4611" max="4611" width="33" style="68" customWidth="1"/>
    <col min="4612" max="4612" width="29.42578125" style="68" customWidth="1"/>
    <col min="4613" max="4614" width="18.140625" style="68" customWidth="1"/>
    <col min="4615" max="4616" width="20.5703125" style="68" customWidth="1"/>
    <col min="4617" max="4617" width="20.85546875" style="68" customWidth="1"/>
    <col min="4618" max="4618" width="17.85546875" style="68" customWidth="1"/>
    <col min="4619" max="4619" width="10.42578125" style="68" customWidth="1"/>
    <col min="4620" max="4620" width="20" style="68" customWidth="1"/>
    <col min="4621" max="4865" width="9.140625" style="68"/>
    <col min="4866" max="4866" width="20.5703125" style="68" customWidth="1"/>
    <col min="4867" max="4867" width="33" style="68" customWidth="1"/>
    <col min="4868" max="4868" width="29.42578125" style="68" customWidth="1"/>
    <col min="4869" max="4870" width="18.140625" style="68" customWidth="1"/>
    <col min="4871" max="4872" width="20.5703125" style="68" customWidth="1"/>
    <col min="4873" max="4873" width="20.85546875" style="68" customWidth="1"/>
    <col min="4874" max="4874" width="17.85546875" style="68" customWidth="1"/>
    <col min="4875" max="4875" width="10.42578125" style="68" customWidth="1"/>
    <col min="4876" max="4876" width="20" style="68" customWidth="1"/>
    <col min="4877" max="5121" width="9.140625" style="68"/>
    <col min="5122" max="5122" width="20.5703125" style="68" customWidth="1"/>
    <col min="5123" max="5123" width="33" style="68" customWidth="1"/>
    <col min="5124" max="5124" width="29.42578125" style="68" customWidth="1"/>
    <col min="5125" max="5126" width="18.140625" style="68" customWidth="1"/>
    <col min="5127" max="5128" width="20.5703125" style="68" customWidth="1"/>
    <col min="5129" max="5129" width="20.85546875" style="68" customWidth="1"/>
    <col min="5130" max="5130" width="17.85546875" style="68" customWidth="1"/>
    <col min="5131" max="5131" width="10.42578125" style="68" customWidth="1"/>
    <col min="5132" max="5132" width="20" style="68" customWidth="1"/>
    <col min="5133" max="5377" width="9.140625" style="68"/>
    <col min="5378" max="5378" width="20.5703125" style="68" customWidth="1"/>
    <col min="5379" max="5379" width="33" style="68" customWidth="1"/>
    <col min="5380" max="5380" width="29.42578125" style="68" customWidth="1"/>
    <col min="5381" max="5382" width="18.140625" style="68" customWidth="1"/>
    <col min="5383" max="5384" width="20.5703125" style="68" customWidth="1"/>
    <col min="5385" max="5385" width="20.85546875" style="68" customWidth="1"/>
    <col min="5386" max="5386" width="17.85546875" style="68" customWidth="1"/>
    <col min="5387" max="5387" width="10.42578125" style="68" customWidth="1"/>
    <col min="5388" max="5388" width="20" style="68" customWidth="1"/>
    <col min="5389" max="5633" width="9.140625" style="68"/>
    <col min="5634" max="5634" width="20.5703125" style="68" customWidth="1"/>
    <col min="5635" max="5635" width="33" style="68" customWidth="1"/>
    <col min="5636" max="5636" width="29.42578125" style="68" customWidth="1"/>
    <col min="5637" max="5638" width="18.140625" style="68" customWidth="1"/>
    <col min="5639" max="5640" width="20.5703125" style="68" customWidth="1"/>
    <col min="5641" max="5641" width="20.85546875" style="68" customWidth="1"/>
    <col min="5642" max="5642" width="17.85546875" style="68" customWidth="1"/>
    <col min="5643" max="5643" width="10.42578125" style="68" customWidth="1"/>
    <col min="5644" max="5644" width="20" style="68" customWidth="1"/>
    <col min="5645" max="5889" width="9.140625" style="68"/>
    <col min="5890" max="5890" width="20.5703125" style="68" customWidth="1"/>
    <col min="5891" max="5891" width="33" style="68" customWidth="1"/>
    <col min="5892" max="5892" width="29.42578125" style="68" customWidth="1"/>
    <col min="5893" max="5894" width="18.140625" style="68" customWidth="1"/>
    <col min="5895" max="5896" width="20.5703125" style="68" customWidth="1"/>
    <col min="5897" max="5897" width="20.85546875" style="68" customWidth="1"/>
    <col min="5898" max="5898" width="17.85546875" style="68" customWidth="1"/>
    <col min="5899" max="5899" width="10.42578125" style="68" customWidth="1"/>
    <col min="5900" max="5900" width="20" style="68" customWidth="1"/>
    <col min="5901" max="6145" width="9.140625" style="68"/>
    <col min="6146" max="6146" width="20.5703125" style="68" customWidth="1"/>
    <col min="6147" max="6147" width="33" style="68" customWidth="1"/>
    <col min="6148" max="6148" width="29.42578125" style="68" customWidth="1"/>
    <col min="6149" max="6150" width="18.140625" style="68" customWidth="1"/>
    <col min="6151" max="6152" width="20.5703125" style="68" customWidth="1"/>
    <col min="6153" max="6153" width="20.85546875" style="68" customWidth="1"/>
    <col min="6154" max="6154" width="17.85546875" style="68" customWidth="1"/>
    <col min="6155" max="6155" width="10.42578125" style="68" customWidth="1"/>
    <col min="6156" max="6156" width="20" style="68" customWidth="1"/>
    <col min="6157" max="6401" width="9.140625" style="68"/>
    <col min="6402" max="6402" width="20.5703125" style="68" customWidth="1"/>
    <col min="6403" max="6403" width="33" style="68" customWidth="1"/>
    <col min="6404" max="6404" width="29.42578125" style="68" customWidth="1"/>
    <col min="6405" max="6406" width="18.140625" style="68" customWidth="1"/>
    <col min="6407" max="6408" width="20.5703125" style="68" customWidth="1"/>
    <col min="6409" max="6409" width="20.85546875" style="68" customWidth="1"/>
    <col min="6410" max="6410" width="17.85546875" style="68" customWidth="1"/>
    <col min="6411" max="6411" width="10.42578125" style="68" customWidth="1"/>
    <col min="6412" max="6412" width="20" style="68" customWidth="1"/>
    <col min="6413" max="6657" width="9.140625" style="68"/>
    <col min="6658" max="6658" width="20.5703125" style="68" customWidth="1"/>
    <col min="6659" max="6659" width="33" style="68" customWidth="1"/>
    <col min="6660" max="6660" width="29.42578125" style="68" customWidth="1"/>
    <col min="6661" max="6662" width="18.140625" style="68" customWidth="1"/>
    <col min="6663" max="6664" width="20.5703125" style="68" customWidth="1"/>
    <col min="6665" max="6665" width="20.85546875" style="68" customWidth="1"/>
    <col min="6666" max="6666" width="17.85546875" style="68" customWidth="1"/>
    <col min="6667" max="6667" width="10.42578125" style="68" customWidth="1"/>
    <col min="6668" max="6668" width="20" style="68" customWidth="1"/>
    <col min="6669" max="6913" width="9.140625" style="68"/>
    <col min="6914" max="6914" width="20.5703125" style="68" customWidth="1"/>
    <col min="6915" max="6915" width="33" style="68" customWidth="1"/>
    <col min="6916" max="6916" width="29.42578125" style="68" customWidth="1"/>
    <col min="6917" max="6918" width="18.140625" style="68" customWidth="1"/>
    <col min="6919" max="6920" width="20.5703125" style="68" customWidth="1"/>
    <col min="6921" max="6921" width="20.85546875" style="68" customWidth="1"/>
    <col min="6922" max="6922" width="17.85546875" style="68" customWidth="1"/>
    <col min="6923" max="6923" width="10.42578125" style="68" customWidth="1"/>
    <col min="6924" max="6924" width="20" style="68" customWidth="1"/>
    <col min="6925" max="7169" width="9.140625" style="68"/>
    <col min="7170" max="7170" width="20.5703125" style="68" customWidth="1"/>
    <col min="7171" max="7171" width="33" style="68" customWidth="1"/>
    <col min="7172" max="7172" width="29.42578125" style="68" customWidth="1"/>
    <col min="7173" max="7174" width="18.140625" style="68" customWidth="1"/>
    <col min="7175" max="7176" width="20.5703125" style="68" customWidth="1"/>
    <col min="7177" max="7177" width="20.85546875" style="68" customWidth="1"/>
    <col min="7178" max="7178" width="17.85546875" style="68" customWidth="1"/>
    <col min="7179" max="7179" width="10.42578125" style="68" customWidth="1"/>
    <col min="7180" max="7180" width="20" style="68" customWidth="1"/>
    <col min="7181" max="7425" width="9.140625" style="68"/>
    <col min="7426" max="7426" width="20.5703125" style="68" customWidth="1"/>
    <col min="7427" max="7427" width="33" style="68" customWidth="1"/>
    <col min="7428" max="7428" width="29.42578125" style="68" customWidth="1"/>
    <col min="7429" max="7430" width="18.140625" style="68" customWidth="1"/>
    <col min="7431" max="7432" width="20.5703125" style="68" customWidth="1"/>
    <col min="7433" max="7433" width="20.85546875" style="68" customWidth="1"/>
    <col min="7434" max="7434" width="17.85546875" style="68" customWidth="1"/>
    <col min="7435" max="7435" width="10.42578125" style="68" customWidth="1"/>
    <col min="7436" max="7436" width="20" style="68" customWidth="1"/>
    <col min="7437" max="7681" width="9.140625" style="68"/>
    <col min="7682" max="7682" width="20.5703125" style="68" customWidth="1"/>
    <col min="7683" max="7683" width="33" style="68" customWidth="1"/>
    <col min="7684" max="7684" width="29.42578125" style="68" customWidth="1"/>
    <col min="7685" max="7686" width="18.140625" style="68" customWidth="1"/>
    <col min="7687" max="7688" width="20.5703125" style="68" customWidth="1"/>
    <col min="7689" max="7689" width="20.85546875" style="68" customWidth="1"/>
    <col min="7690" max="7690" width="17.85546875" style="68" customWidth="1"/>
    <col min="7691" max="7691" width="10.42578125" style="68" customWidth="1"/>
    <col min="7692" max="7692" width="20" style="68" customWidth="1"/>
    <col min="7693" max="7937" width="9.140625" style="68"/>
    <col min="7938" max="7938" width="20.5703125" style="68" customWidth="1"/>
    <col min="7939" max="7939" width="33" style="68" customWidth="1"/>
    <col min="7940" max="7940" width="29.42578125" style="68" customWidth="1"/>
    <col min="7941" max="7942" width="18.140625" style="68" customWidth="1"/>
    <col min="7943" max="7944" width="20.5703125" style="68" customWidth="1"/>
    <col min="7945" max="7945" width="20.85546875" style="68" customWidth="1"/>
    <col min="7946" max="7946" width="17.85546875" style="68" customWidth="1"/>
    <col min="7947" max="7947" width="10.42578125" style="68" customWidth="1"/>
    <col min="7948" max="7948" width="20" style="68" customWidth="1"/>
    <col min="7949" max="8193" width="9.140625" style="68"/>
    <col min="8194" max="8194" width="20.5703125" style="68" customWidth="1"/>
    <col min="8195" max="8195" width="33" style="68" customWidth="1"/>
    <col min="8196" max="8196" width="29.42578125" style="68" customWidth="1"/>
    <col min="8197" max="8198" width="18.140625" style="68" customWidth="1"/>
    <col min="8199" max="8200" width="20.5703125" style="68" customWidth="1"/>
    <col min="8201" max="8201" width="20.85546875" style="68" customWidth="1"/>
    <col min="8202" max="8202" width="17.85546875" style="68" customWidth="1"/>
    <col min="8203" max="8203" width="10.42578125" style="68" customWidth="1"/>
    <col min="8204" max="8204" width="20" style="68" customWidth="1"/>
    <col min="8205" max="8449" width="9.140625" style="68"/>
    <col min="8450" max="8450" width="20.5703125" style="68" customWidth="1"/>
    <col min="8451" max="8451" width="33" style="68" customWidth="1"/>
    <col min="8452" max="8452" width="29.42578125" style="68" customWidth="1"/>
    <col min="8453" max="8454" width="18.140625" style="68" customWidth="1"/>
    <col min="8455" max="8456" width="20.5703125" style="68" customWidth="1"/>
    <col min="8457" max="8457" width="20.85546875" style="68" customWidth="1"/>
    <col min="8458" max="8458" width="17.85546875" style="68" customWidth="1"/>
    <col min="8459" max="8459" width="10.42578125" style="68" customWidth="1"/>
    <col min="8460" max="8460" width="20" style="68" customWidth="1"/>
    <col min="8461" max="8705" width="9.140625" style="68"/>
    <col min="8706" max="8706" width="20.5703125" style="68" customWidth="1"/>
    <col min="8707" max="8707" width="33" style="68" customWidth="1"/>
    <col min="8708" max="8708" width="29.42578125" style="68" customWidth="1"/>
    <col min="8709" max="8710" width="18.140625" style="68" customWidth="1"/>
    <col min="8711" max="8712" width="20.5703125" style="68" customWidth="1"/>
    <col min="8713" max="8713" width="20.85546875" style="68" customWidth="1"/>
    <col min="8714" max="8714" width="17.85546875" style="68" customWidth="1"/>
    <col min="8715" max="8715" width="10.42578125" style="68" customWidth="1"/>
    <col min="8716" max="8716" width="20" style="68" customWidth="1"/>
    <col min="8717" max="8961" width="9.140625" style="68"/>
    <col min="8962" max="8962" width="20.5703125" style="68" customWidth="1"/>
    <col min="8963" max="8963" width="33" style="68" customWidth="1"/>
    <col min="8964" max="8964" width="29.42578125" style="68" customWidth="1"/>
    <col min="8965" max="8966" width="18.140625" style="68" customWidth="1"/>
    <col min="8967" max="8968" width="20.5703125" style="68" customWidth="1"/>
    <col min="8969" max="8969" width="20.85546875" style="68" customWidth="1"/>
    <col min="8970" max="8970" width="17.85546875" style="68" customWidth="1"/>
    <col min="8971" max="8971" width="10.42578125" style="68" customWidth="1"/>
    <col min="8972" max="8972" width="20" style="68" customWidth="1"/>
    <col min="8973" max="9217" width="9.140625" style="68"/>
    <col min="9218" max="9218" width="20.5703125" style="68" customWidth="1"/>
    <col min="9219" max="9219" width="33" style="68" customWidth="1"/>
    <col min="9220" max="9220" width="29.42578125" style="68" customWidth="1"/>
    <col min="9221" max="9222" width="18.140625" style="68" customWidth="1"/>
    <col min="9223" max="9224" width="20.5703125" style="68" customWidth="1"/>
    <col min="9225" max="9225" width="20.85546875" style="68" customWidth="1"/>
    <col min="9226" max="9226" width="17.85546875" style="68" customWidth="1"/>
    <col min="9227" max="9227" width="10.42578125" style="68" customWidth="1"/>
    <col min="9228" max="9228" width="20" style="68" customWidth="1"/>
    <col min="9229" max="9473" width="9.140625" style="68"/>
    <col min="9474" max="9474" width="20.5703125" style="68" customWidth="1"/>
    <col min="9475" max="9475" width="33" style="68" customWidth="1"/>
    <col min="9476" max="9476" width="29.42578125" style="68" customWidth="1"/>
    <col min="9477" max="9478" width="18.140625" style="68" customWidth="1"/>
    <col min="9479" max="9480" width="20.5703125" style="68" customWidth="1"/>
    <col min="9481" max="9481" width="20.85546875" style="68" customWidth="1"/>
    <col min="9482" max="9482" width="17.85546875" style="68" customWidth="1"/>
    <col min="9483" max="9483" width="10.42578125" style="68" customWidth="1"/>
    <col min="9484" max="9484" width="20" style="68" customWidth="1"/>
    <col min="9485" max="9729" width="9.140625" style="68"/>
    <col min="9730" max="9730" width="20.5703125" style="68" customWidth="1"/>
    <col min="9731" max="9731" width="33" style="68" customWidth="1"/>
    <col min="9732" max="9732" width="29.42578125" style="68" customWidth="1"/>
    <col min="9733" max="9734" width="18.140625" style="68" customWidth="1"/>
    <col min="9735" max="9736" width="20.5703125" style="68" customWidth="1"/>
    <col min="9737" max="9737" width="20.85546875" style="68" customWidth="1"/>
    <col min="9738" max="9738" width="17.85546875" style="68" customWidth="1"/>
    <col min="9739" max="9739" width="10.42578125" style="68" customWidth="1"/>
    <col min="9740" max="9740" width="20" style="68" customWidth="1"/>
    <col min="9741" max="9985" width="9.140625" style="68"/>
    <col min="9986" max="9986" width="20.5703125" style="68" customWidth="1"/>
    <col min="9987" max="9987" width="33" style="68" customWidth="1"/>
    <col min="9988" max="9988" width="29.42578125" style="68" customWidth="1"/>
    <col min="9989" max="9990" width="18.140625" style="68" customWidth="1"/>
    <col min="9991" max="9992" width="20.5703125" style="68" customWidth="1"/>
    <col min="9993" max="9993" width="20.85546875" style="68" customWidth="1"/>
    <col min="9994" max="9994" width="17.85546875" style="68" customWidth="1"/>
    <col min="9995" max="9995" width="10.42578125" style="68" customWidth="1"/>
    <col min="9996" max="9996" width="20" style="68" customWidth="1"/>
    <col min="9997" max="10241" width="9.140625" style="68"/>
    <col min="10242" max="10242" width="20.5703125" style="68" customWidth="1"/>
    <col min="10243" max="10243" width="33" style="68" customWidth="1"/>
    <col min="10244" max="10244" width="29.42578125" style="68" customWidth="1"/>
    <col min="10245" max="10246" width="18.140625" style="68" customWidth="1"/>
    <col min="10247" max="10248" width="20.5703125" style="68" customWidth="1"/>
    <col min="10249" max="10249" width="20.85546875" style="68" customWidth="1"/>
    <col min="10250" max="10250" width="17.85546875" style="68" customWidth="1"/>
    <col min="10251" max="10251" width="10.42578125" style="68" customWidth="1"/>
    <col min="10252" max="10252" width="20" style="68" customWidth="1"/>
    <col min="10253" max="10497" width="9.140625" style="68"/>
    <col min="10498" max="10498" width="20.5703125" style="68" customWidth="1"/>
    <col min="10499" max="10499" width="33" style="68" customWidth="1"/>
    <col min="10500" max="10500" width="29.42578125" style="68" customWidth="1"/>
    <col min="10501" max="10502" width="18.140625" style="68" customWidth="1"/>
    <col min="10503" max="10504" width="20.5703125" style="68" customWidth="1"/>
    <col min="10505" max="10505" width="20.85546875" style="68" customWidth="1"/>
    <col min="10506" max="10506" width="17.85546875" style="68" customWidth="1"/>
    <col min="10507" max="10507" width="10.42578125" style="68" customWidth="1"/>
    <col min="10508" max="10508" width="20" style="68" customWidth="1"/>
    <col min="10509" max="10753" width="9.140625" style="68"/>
    <col min="10754" max="10754" width="20.5703125" style="68" customWidth="1"/>
    <col min="10755" max="10755" width="33" style="68" customWidth="1"/>
    <col min="10756" max="10756" width="29.42578125" style="68" customWidth="1"/>
    <col min="10757" max="10758" width="18.140625" style="68" customWidth="1"/>
    <col min="10759" max="10760" width="20.5703125" style="68" customWidth="1"/>
    <col min="10761" max="10761" width="20.85546875" style="68" customWidth="1"/>
    <col min="10762" max="10762" width="17.85546875" style="68" customWidth="1"/>
    <col min="10763" max="10763" width="10.42578125" style="68" customWidth="1"/>
    <col min="10764" max="10764" width="20" style="68" customWidth="1"/>
    <col min="10765" max="11009" width="9.140625" style="68"/>
    <col min="11010" max="11010" width="20.5703125" style="68" customWidth="1"/>
    <col min="11011" max="11011" width="33" style="68" customWidth="1"/>
    <col min="11012" max="11012" width="29.42578125" style="68" customWidth="1"/>
    <col min="11013" max="11014" width="18.140625" style="68" customWidth="1"/>
    <col min="11015" max="11016" width="20.5703125" style="68" customWidth="1"/>
    <col min="11017" max="11017" width="20.85546875" style="68" customWidth="1"/>
    <col min="11018" max="11018" width="17.85546875" style="68" customWidth="1"/>
    <col min="11019" max="11019" width="10.42578125" style="68" customWidth="1"/>
    <col min="11020" max="11020" width="20" style="68" customWidth="1"/>
    <col min="11021" max="11265" width="9.140625" style="68"/>
    <col min="11266" max="11266" width="20.5703125" style="68" customWidth="1"/>
    <col min="11267" max="11267" width="33" style="68" customWidth="1"/>
    <col min="11268" max="11268" width="29.42578125" style="68" customWidth="1"/>
    <col min="11269" max="11270" width="18.140625" style="68" customWidth="1"/>
    <col min="11271" max="11272" width="20.5703125" style="68" customWidth="1"/>
    <col min="11273" max="11273" width="20.85546875" style="68" customWidth="1"/>
    <col min="11274" max="11274" width="17.85546875" style="68" customWidth="1"/>
    <col min="11275" max="11275" width="10.42578125" style="68" customWidth="1"/>
    <col min="11276" max="11276" width="20" style="68" customWidth="1"/>
    <col min="11277" max="11521" width="9.140625" style="68"/>
    <col min="11522" max="11522" width="20.5703125" style="68" customWidth="1"/>
    <col min="11523" max="11523" width="33" style="68" customWidth="1"/>
    <col min="11524" max="11524" width="29.42578125" style="68" customWidth="1"/>
    <col min="11525" max="11526" width="18.140625" style="68" customWidth="1"/>
    <col min="11527" max="11528" width="20.5703125" style="68" customWidth="1"/>
    <col min="11529" max="11529" width="20.85546875" style="68" customWidth="1"/>
    <col min="11530" max="11530" width="17.85546875" style="68" customWidth="1"/>
    <col min="11531" max="11531" width="10.42578125" style="68" customWidth="1"/>
    <col min="11532" max="11532" width="20" style="68" customWidth="1"/>
    <col min="11533" max="11777" width="9.140625" style="68"/>
    <col min="11778" max="11778" width="20.5703125" style="68" customWidth="1"/>
    <col min="11779" max="11779" width="33" style="68" customWidth="1"/>
    <col min="11780" max="11780" width="29.42578125" style="68" customWidth="1"/>
    <col min="11781" max="11782" width="18.140625" style="68" customWidth="1"/>
    <col min="11783" max="11784" width="20.5703125" style="68" customWidth="1"/>
    <col min="11785" max="11785" width="20.85546875" style="68" customWidth="1"/>
    <col min="11786" max="11786" width="17.85546875" style="68" customWidth="1"/>
    <col min="11787" max="11787" width="10.42578125" style="68" customWidth="1"/>
    <col min="11788" max="11788" width="20" style="68" customWidth="1"/>
    <col min="11789" max="12033" width="9.140625" style="68"/>
    <col min="12034" max="12034" width="20.5703125" style="68" customWidth="1"/>
    <col min="12035" max="12035" width="33" style="68" customWidth="1"/>
    <col min="12036" max="12036" width="29.42578125" style="68" customWidth="1"/>
    <col min="12037" max="12038" width="18.140625" style="68" customWidth="1"/>
    <col min="12039" max="12040" width="20.5703125" style="68" customWidth="1"/>
    <col min="12041" max="12041" width="20.85546875" style="68" customWidth="1"/>
    <col min="12042" max="12042" width="17.85546875" style="68" customWidth="1"/>
    <col min="12043" max="12043" width="10.42578125" style="68" customWidth="1"/>
    <col min="12044" max="12044" width="20" style="68" customWidth="1"/>
    <col min="12045" max="12289" width="9.140625" style="68"/>
    <col min="12290" max="12290" width="20.5703125" style="68" customWidth="1"/>
    <col min="12291" max="12291" width="33" style="68" customWidth="1"/>
    <col min="12292" max="12292" width="29.42578125" style="68" customWidth="1"/>
    <col min="12293" max="12294" width="18.140625" style="68" customWidth="1"/>
    <col min="12295" max="12296" width="20.5703125" style="68" customWidth="1"/>
    <col min="12297" max="12297" width="20.85546875" style="68" customWidth="1"/>
    <col min="12298" max="12298" width="17.85546875" style="68" customWidth="1"/>
    <col min="12299" max="12299" width="10.42578125" style="68" customWidth="1"/>
    <col min="12300" max="12300" width="20" style="68" customWidth="1"/>
    <col min="12301" max="12545" width="9.140625" style="68"/>
    <col min="12546" max="12546" width="20.5703125" style="68" customWidth="1"/>
    <col min="12547" max="12547" width="33" style="68" customWidth="1"/>
    <col min="12548" max="12548" width="29.42578125" style="68" customWidth="1"/>
    <col min="12549" max="12550" width="18.140625" style="68" customWidth="1"/>
    <col min="12551" max="12552" width="20.5703125" style="68" customWidth="1"/>
    <col min="12553" max="12553" width="20.85546875" style="68" customWidth="1"/>
    <col min="12554" max="12554" width="17.85546875" style="68" customWidth="1"/>
    <col min="12555" max="12555" width="10.42578125" style="68" customWidth="1"/>
    <col min="12556" max="12556" width="20" style="68" customWidth="1"/>
    <col min="12557" max="12801" width="9.140625" style="68"/>
    <col min="12802" max="12802" width="20.5703125" style="68" customWidth="1"/>
    <col min="12803" max="12803" width="33" style="68" customWidth="1"/>
    <col min="12804" max="12804" width="29.42578125" style="68" customWidth="1"/>
    <col min="12805" max="12806" width="18.140625" style="68" customWidth="1"/>
    <col min="12807" max="12808" width="20.5703125" style="68" customWidth="1"/>
    <col min="12809" max="12809" width="20.85546875" style="68" customWidth="1"/>
    <col min="12810" max="12810" width="17.85546875" style="68" customWidth="1"/>
    <col min="12811" max="12811" width="10.42578125" style="68" customWidth="1"/>
    <col min="12812" max="12812" width="20" style="68" customWidth="1"/>
    <col min="12813" max="13057" width="9.140625" style="68"/>
    <col min="13058" max="13058" width="20.5703125" style="68" customWidth="1"/>
    <col min="13059" max="13059" width="33" style="68" customWidth="1"/>
    <col min="13060" max="13060" width="29.42578125" style="68" customWidth="1"/>
    <col min="13061" max="13062" width="18.140625" style="68" customWidth="1"/>
    <col min="13063" max="13064" width="20.5703125" style="68" customWidth="1"/>
    <col min="13065" max="13065" width="20.85546875" style="68" customWidth="1"/>
    <col min="13066" max="13066" width="17.85546875" style="68" customWidth="1"/>
    <col min="13067" max="13067" width="10.42578125" style="68" customWidth="1"/>
    <col min="13068" max="13068" width="20" style="68" customWidth="1"/>
    <col min="13069" max="13313" width="9.140625" style="68"/>
    <col min="13314" max="13314" width="20.5703125" style="68" customWidth="1"/>
    <col min="13315" max="13315" width="33" style="68" customWidth="1"/>
    <col min="13316" max="13316" width="29.42578125" style="68" customWidth="1"/>
    <col min="13317" max="13318" width="18.140625" style="68" customWidth="1"/>
    <col min="13319" max="13320" width="20.5703125" style="68" customWidth="1"/>
    <col min="13321" max="13321" width="20.85546875" style="68" customWidth="1"/>
    <col min="13322" max="13322" width="17.85546875" style="68" customWidth="1"/>
    <col min="13323" max="13323" width="10.42578125" style="68" customWidth="1"/>
    <col min="13324" max="13324" width="20" style="68" customWidth="1"/>
    <col min="13325" max="13569" width="9.140625" style="68"/>
    <col min="13570" max="13570" width="20.5703125" style="68" customWidth="1"/>
    <col min="13571" max="13571" width="33" style="68" customWidth="1"/>
    <col min="13572" max="13572" width="29.42578125" style="68" customWidth="1"/>
    <col min="13573" max="13574" width="18.140625" style="68" customWidth="1"/>
    <col min="13575" max="13576" width="20.5703125" style="68" customWidth="1"/>
    <col min="13577" max="13577" width="20.85546875" style="68" customWidth="1"/>
    <col min="13578" max="13578" width="17.85546875" style="68" customWidth="1"/>
    <col min="13579" max="13579" width="10.42578125" style="68" customWidth="1"/>
    <col min="13580" max="13580" width="20" style="68" customWidth="1"/>
    <col min="13581" max="13825" width="9.140625" style="68"/>
    <col min="13826" max="13826" width="20.5703125" style="68" customWidth="1"/>
    <col min="13827" max="13827" width="33" style="68" customWidth="1"/>
    <col min="13828" max="13828" width="29.42578125" style="68" customWidth="1"/>
    <col min="13829" max="13830" width="18.140625" style="68" customWidth="1"/>
    <col min="13831" max="13832" width="20.5703125" style="68" customWidth="1"/>
    <col min="13833" max="13833" width="20.85546875" style="68" customWidth="1"/>
    <col min="13834" max="13834" width="17.85546875" style="68" customWidth="1"/>
    <col min="13835" max="13835" width="10.42578125" style="68" customWidth="1"/>
    <col min="13836" max="13836" width="20" style="68" customWidth="1"/>
    <col min="13837" max="14081" width="9.140625" style="68"/>
    <col min="14082" max="14082" width="20.5703125" style="68" customWidth="1"/>
    <col min="14083" max="14083" width="33" style="68" customWidth="1"/>
    <col min="14084" max="14084" width="29.42578125" style="68" customWidth="1"/>
    <col min="14085" max="14086" width="18.140625" style="68" customWidth="1"/>
    <col min="14087" max="14088" width="20.5703125" style="68" customWidth="1"/>
    <col min="14089" max="14089" width="20.85546875" style="68" customWidth="1"/>
    <col min="14090" max="14090" width="17.85546875" style="68" customWidth="1"/>
    <col min="14091" max="14091" width="10.42578125" style="68" customWidth="1"/>
    <col min="14092" max="14092" width="20" style="68" customWidth="1"/>
    <col min="14093" max="14337" width="9.140625" style="68"/>
    <col min="14338" max="14338" width="20.5703125" style="68" customWidth="1"/>
    <col min="14339" max="14339" width="33" style="68" customWidth="1"/>
    <col min="14340" max="14340" width="29.42578125" style="68" customWidth="1"/>
    <col min="14341" max="14342" width="18.140625" style="68" customWidth="1"/>
    <col min="14343" max="14344" width="20.5703125" style="68" customWidth="1"/>
    <col min="14345" max="14345" width="20.85546875" style="68" customWidth="1"/>
    <col min="14346" max="14346" width="17.85546875" style="68" customWidth="1"/>
    <col min="14347" max="14347" width="10.42578125" style="68" customWidth="1"/>
    <col min="14348" max="14348" width="20" style="68" customWidth="1"/>
    <col min="14349" max="14593" width="9.140625" style="68"/>
    <col min="14594" max="14594" width="20.5703125" style="68" customWidth="1"/>
    <col min="14595" max="14595" width="33" style="68" customWidth="1"/>
    <col min="14596" max="14596" width="29.42578125" style="68" customWidth="1"/>
    <col min="14597" max="14598" width="18.140625" style="68" customWidth="1"/>
    <col min="14599" max="14600" width="20.5703125" style="68" customWidth="1"/>
    <col min="14601" max="14601" width="20.85546875" style="68" customWidth="1"/>
    <col min="14602" max="14602" width="17.85546875" style="68" customWidth="1"/>
    <col min="14603" max="14603" width="10.42578125" style="68" customWidth="1"/>
    <col min="14604" max="14604" width="20" style="68" customWidth="1"/>
    <col min="14605" max="14849" width="9.140625" style="68"/>
    <col min="14850" max="14850" width="20.5703125" style="68" customWidth="1"/>
    <col min="14851" max="14851" width="33" style="68" customWidth="1"/>
    <col min="14852" max="14852" width="29.42578125" style="68" customWidth="1"/>
    <col min="14853" max="14854" width="18.140625" style="68" customWidth="1"/>
    <col min="14855" max="14856" width="20.5703125" style="68" customWidth="1"/>
    <col min="14857" max="14857" width="20.85546875" style="68" customWidth="1"/>
    <col min="14858" max="14858" width="17.85546875" style="68" customWidth="1"/>
    <col min="14859" max="14859" width="10.42578125" style="68" customWidth="1"/>
    <col min="14860" max="14860" width="20" style="68" customWidth="1"/>
    <col min="14861" max="15105" width="9.140625" style="68"/>
    <col min="15106" max="15106" width="20.5703125" style="68" customWidth="1"/>
    <col min="15107" max="15107" width="33" style="68" customWidth="1"/>
    <col min="15108" max="15108" width="29.42578125" style="68" customWidth="1"/>
    <col min="15109" max="15110" width="18.140625" style="68" customWidth="1"/>
    <col min="15111" max="15112" width="20.5703125" style="68" customWidth="1"/>
    <col min="15113" max="15113" width="20.85546875" style="68" customWidth="1"/>
    <col min="15114" max="15114" width="17.85546875" style="68" customWidth="1"/>
    <col min="15115" max="15115" width="10.42578125" style="68" customWidth="1"/>
    <col min="15116" max="15116" width="20" style="68" customWidth="1"/>
    <col min="15117" max="15361" width="9.140625" style="68"/>
    <col min="15362" max="15362" width="20.5703125" style="68" customWidth="1"/>
    <col min="15363" max="15363" width="33" style="68" customWidth="1"/>
    <col min="15364" max="15364" width="29.42578125" style="68" customWidth="1"/>
    <col min="15365" max="15366" width="18.140625" style="68" customWidth="1"/>
    <col min="15367" max="15368" width="20.5703125" style="68" customWidth="1"/>
    <col min="15369" max="15369" width="20.85546875" style="68" customWidth="1"/>
    <col min="15370" max="15370" width="17.85546875" style="68" customWidth="1"/>
    <col min="15371" max="15371" width="10.42578125" style="68" customWidth="1"/>
    <col min="15372" max="15372" width="20" style="68" customWidth="1"/>
    <col min="15373" max="15617" width="9.140625" style="68"/>
    <col min="15618" max="15618" width="20.5703125" style="68" customWidth="1"/>
    <col min="15619" max="15619" width="33" style="68" customWidth="1"/>
    <col min="15620" max="15620" width="29.42578125" style="68" customWidth="1"/>
    <col min="15621" max="15622" width="18.140625" style="68" customWidth="1"/>
    <col min="15623" max="15624" width="20.5703125" style="68" customWidth="1"/>
    <col min="15625" max="15625" width="20.85546875" style="68" customWidth="1"/>
    <col min="15626" max="15626" width="17.85546875" style="68" customWidth="1"/>
    <col min="15627" max="15627" width="10.42578125" style="68" customWidth="1"/>
    <col min="15628" max="15628" width="20" style="68" customWidth="1"/>
    <col min="15629" max="15873" width="9.140625" style="68"/>
    <col min="15874" max="15874" width="20.5703125" style="68" customWidth="1"/>
    <col min="15875" max="15875" width="33" style="68" customWidth="1"/>
    <col min="15876" max="15876" width="29.42578125" style="68" customWidth="1"/>
    <col min="15877" max="15878" width="18.140625" style="68" customWidth="1"/>
    <col min="15879" max="15880" width="20.5703125" style="68" customWidth="1"/>
    <col min="15881" max="15881" width="20.85546875" style="68" customWidth="1"/>
    <col min="15882" max="15882" width="17.85546875" style="68" customWidth="1"/>
    <col min="15883" max="15883" width="10.42578125" style="68" customWidth="1"/>
    <col min="15884" max="15884" width="20" style="68" customWidth="1"/>
    <col min="15885" max="16129" width="9.140625" style="68"/>
    <col min="16130" max="16130" width="20.5703125" style="68" customWidth="1"/>
    <col min="16131" max="16131" width="33" style="68" customWidth="1"/>
    <col min="16132" max="16132" width="29.42578125" style="68" customWidth="1"/>
    <col min="16133" max="16134" width="18.140625" style="68" customWidth="1"/>
    <col min="16135" max="16136" width="20.5703125" style="68" customWidth="1"/>
    <col min="16137" max="16137" width="20.85546875" style="68" customWidth="1"/>
    <col min="16138" max="16138" width="17.85546875" style="68" customWidth="1"/>
    <col min="16139" max="16139" width="10.42578125" style="68" customWidth="1"/>
    <col min="16140" max="16140" width="20" style="68" customWidth="1"/>
    <col min="16141" max="16384" width="9.140625" style="68"/>
  </cols>
  <sheetData>
    <row r="1" spans="1:12">
      <c r="B1" s="146" t="s">
        <v>16</v>
      </c>
      <c r="C1" s="146"/>
      <c r="D1" s="146"/>
      <c r="E1" s="146"/>
      <c r="F1" s="146"/>
      <c r="G1" s="146"/>
      <c r="H1" s="146"/>
      <c r="I1" s="146"/>
    </row>
    <row r="2" spans="1:12">
      <c r="B2" s="147" t="s">
        <v>26</v>
      </c>
      <c r="C2" s="147"/>
      <c r="D2" s="147"/>
      <c r="E2" s="147"/>
      <c r="F2" s="147"/>
      <c r="G2" s="147"/>
      <c r="H2" s="147"/>
      <c r="I2" s="147"/>
    </row>
    <row r="3" spans="1:12" ht="15" customHeight="1">
      <c r="B3" s="147" t="s">
        <v>113</v>
      </c>
      <c r="C3" s="147"/>
      <c r="D3" s="147"/>
      <c r="E3" s="147"/>
      <c r="F3" s="147"/>
      <c r="G3" s="147"/>
      <c r="H3" s="147"/>
      <c r="I3" s="147"/>
      <c r="J3" s="69"/>
    </row>
    <row r="4" spans="1:12" ht="15" customHeight="1">
      <c r="A4" s="212" t="s">
        <v>58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1:12" ht="44.25" customHeight="1">
      <c r="A5" s="215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1:12" s="73" customFormat="1" ht="90">
      <c r="A6" s="70" t="s">
        <v>60</v>
      </c>
      <c r="B6" s="71" t="s">
        <v>61</v>
      </c>
      <c r="C6" s="72" t="s">
        <v>62</v>
      </c>
      <c r="D6" s="72" t="s">
        <v>63</v>
      </c>
      <c r="E6" s="72" t="s">
        <v>64</v>
      </c>
      <c r="F6" s="72" t="s">
        <v>65</v>
      </c>
      <c r="G6" s="72" t="s">
        <v>66</v>
      </c>
      <c r="H6" s="72" t="s">
        <v>87</v>
      </c>
      <c r="I6" s="72" t="s">
        <v>67</v>
      </c>
      <c r="J6" s="72" t="s">
        <v>68</v>
      </c>
      <c r="K6" s="72" t="s">
        <v>69</v>
      </c>
      <c r="L6" s="72" t="s">
        <v>88</v>
      </c>
    </row>
    <row r="7" spans="1:12" s="82" customFormat="1" ht="17.25" customHeight="1">
      <c r="A7" s="74" t="s">
        <v>8</v>
      </c>
      <c r="B7" s="75"/>
      <c r="C7" s="76"/>
      <c r="D7" s="77" t="s">
        <v>8</v>
      </c>
      <c r="E7" s="78"/>
      <c r="F7" s="78"/>
      <c r="G7" s="78"/>
      <c r="H7" s="78"/>
      <c r="I7" s="77" t="s">
        <v>8</v>
      </c>
      <c r="J7" s="79"/>
      <c r="K7" s="77" t="s">
        <v>8</v>
      </c>
      <c r="L7" s="81"/>
    </row>
    <row r="8" spans="1:12" s="82" customFormat="1" ht="17.25" customHeight="1">
      <c r="A8" s="74" t="s">
        <v>8</v>
      </c>
      <c r="B8" s="75"/>
      <c r="C8" s="76"/>
      <c r="D8" s="77" t="s">
        <v>8</v>
      </c>
      <c r="E8" s="78"/>
      <c r="F8" s="78"/>
      <c r="G8" s="78"/>
      <c r="H8" s="78"/>
      <c r="I8" s="77" t="s">
        <v>8</v>
      </c>
      <c r="J8" s="79"/>
      <c r="K8" s="77" t="s">
        <v>8</v>
      </c>
      <c r="L8" s="81"/>
    </row>
    <row r="9" spans="1:12" s="82" customFormat="1" ht="17.25" customHeight="1">
      <c r="A9" s="74" t="s">
        <v>8</v>
      </c>
      <c r="B9" s="75"/>
      <c r="C9" s="76"/>
      <c r="D9" s="77" t="s">
        <v>8</v>
      </c>
      <c r="E9" s="78"/>
      <c r="F9" s="78"/>
      <c r="G9" s="78"/>
      <c r="H9" s="78"/>
      <c r="I9" s="77" t="s">
        <v>8</v>
      </c>
      <c r="J9" s="79"/>
      <c r="K9" s="77" t="s">
        <v>8</v>
      </c>
      <c r="L9" s="81"/>
    </row>
    <row r="10" spans="1:12" s="82" customFormat="1" ht="17.25" customHeight="1">
      <c r="A10" s="74" t="s">
        <v>8</v>
      </c>
      <c r="B10" s="75"/>
      <c r="C10" s="76"/>
      <c r="D10" s="77" t="s">
        <v>8</v>
      </c>
      <c r="E10" s="78"/>
      <c r="F10" s="78"/>
      <c r="G10" s="78"/>
      <c r="H10" s="78"/>
      <c r="I10" s="77" t="s">
        <v>8</v>
      </c>
      <c r="J10" s="79"/>
      <c r="K10" s="77" t="s">
        <v>8</v>
      </c>
      <c r="L10" s="81"/>
    </row>
    <row r="11" spans="1:12" s="82" customFormat="1" ht="15">
      <c r="A11" s="74" t="s">
        <v>8</v>
      </c>
      <c r="B11" s="83"/>
      <c r="C11" s="84"/>
      <c r="D11" s="77" t="s">
        <v>8</v>
      </c>
      <c r="E11" s="78"/>
      <c r="F11" s="78"/>
      <c r="G11" s="78"/>
      <c r="H11" s="78"/>
      <c r="I11" s="77" t="s">
        <v>8</v>
      </c>
      <c r="J11" s="85"/>
      <c r="K11" s="77" t="s">
        <v>8</v>
      </c>
      <c r="L11" s="86"/>
    </row>
    <row r="12" spans="1:12" s="82" customFormat="1" ht="15">
      <c r="A12" s="74" t="s">
        <v>8</v>
      </c>
      <c r="B12" s="87"/>
      <c r="C12" s="85"/>
      <c r="D12" s="77" t="s">
        <v>8</v>
      </c>
      <c r="E12" s="78"/>
      <c r="F12" s="78"/>
      <c r="G12" s="78"/>
      <c r="H12" s="78"/>
      <c r="I12" s="77" t="s">
        <v>8</v>
      </c>
      <c r="J12" s="85"/>
      <c r="K12" s="77" t="s">
        <v>8</v>
      </c>
      <c r="L12" s="86"/>
    </row>
    <row r="13" spans="1:12" s="82" customFormat="1" ht="15">
      <c r="A13" s="74" t="s">
        <v>8</v>
      </c>
      <c r="B13" s="83"/>
      <c r="C13" s="76"/>
      <c r="D13" s="77" t="s">
        <v>8</v>
      </c>
      <c r="E13" s="78"/>
      <c r="F13" s="78"/>
      <c r="G13" s="78"/>
      <c r="H13" s="78"/>
      <c r="I13" s="77" t="s">
        <v>8</v>
      </c>
      <c r="J13" s="88"/>
      <c r="K13" s="77" t="s">
        <v>8</v>
      </c>
      <c r="L13" s="86"/>
    </row>
    <row r="14" spans="1:12" s="82" customFormat="1" ht="15">
      <c r="A14" s="74" t="s">
        <v>8</v>
      </c>
      <c r="B14" s="87"/>
      <c r="C14" s="85"/>
      <c r="D14" s="77" t="s">
        <v>8</v>
      </c>
      <c r="E14" s="78"/>
      <c r="F14" s="78"/>
      <c r="G14" s="78"/>
      <c r="H14" s="78"/>
      <c r="I14" s="77" t="s">
        <v>8</v>
      </c>
      <c r="J14" s="85"/>
      <c r="K14" s="77" t="s">
        <v>8</v>
      </c>
      <c r="L14" s="86"/>
    </row>
    <row r="15" spans="1:12" s="82" customFormat="1" ht="15">
      <c r="A15" s="74" t="s">
        <v>8</v>
      </c>
      <c r="B15" s="87"/>
      <c r="C15" s="85"/>
      <c r="D15" s="77" t="s">
        <v>8</v>
      </c>
      <c r="E15" s="78"/>
      <c r="F15" s="78"/>
      <c r="G15" s="78"/>
      <c r="H15" s="78"/>
      <c r="I15" s="77" t="s">
        <v>8</v>
      </c>
      <c r="J15" s="85"/>
      <c r="K15" s="77" t="s">
        <v>8</v>
      </c>
      <c r="L15" s="86"/>
    </row>
    <row r="16" spans="1:12" s="82" customFormat="1" ht="15">
      <c r="A16" s="74" t="s">
        <v>8</v>
      </c>
      <c r="B16" s="89"/>
      <c r="C16" s="76"/>
      <c r="D16" s="77" t="s">
        <v>8</v>
      </c>
      <c r="E16" s="78"/>
      <c r="F16" s="78"/>
      <c r="G16" s="78"/>
      <c r="H16" s="78"/>
      <c r="I16" s="77" t="s">
        <v>8</v>
      </c>
      <c r="J16" s="76"/>
      <c r="K16" s="77" t="s">
        <v>8</v>
      </c>
      <c r="L16" s="86"/>
    </row>
    <row r="17" spans="1:12" ht="15">
      <c r="A17" s="74" t="s">
        <v>8</v>
      </c>
      <c r="B17" s="89"/>
      <c r="C17" s="76"/>
      <c r="D17" s="77" t="s">
        <v>8</v>
      </c>
      <c r="E17" s="78"/>
      <c r="F17" s="78"/>
      <c r="G17" s="78"/>
      <c r="H17" s="78"/>
      <c r="I17" s="77" t="s">
        <v>8</v>
      </c>
      <c r="J17" s="76"/>
      <c r="K17" s="77" t="s">
        <v>8</v>
      </c>
      <c r="L17" s="86"/>
    </row>
    <row r="18" spans="1:12" ht="15">
      <c r="A18" s="74" t="s">
        <v>8</v>
      </c>
      <c r="B18" s="89"/>
      <c r="C18" s="76"/>
      <c r="D18" s="77" t="s">
        <v>8</v>
      </c>
      <c r="E18" s="78"/>
      <c r="F18" s="78"/>
      <c r="G18" s="78"/>
      <c r="H18" s="78"/>
      <c r="I18" s="77" t="s">
        <v>8</v>
      </c>
      <c r="J18" s="76"/>
      <c r="K18" s="77" t="s">
        <v>8</v>
      </c>
      <c r="L18" s="86"/>
    </row>
    <row r="19" spans="1:12" ht="15">
      <c r="A19" s="74" t="s">
        <v>8</v>
      </c>
      <c r="B19" s="89"/>
      <c r="C19" s="76"/>
      <c r="D19" s="77" t="s">
        <v>8</v>
      </c>
      <c r="E19" s="78"/>
      <c r="F19" s="78"/>
      <c r="G19" s="78"/>
      <c r="H19" s="78"/>
      <c r="I19" s="77" t="s">
        <v>8</v>
      </c>
      <c r="J19" s="76"/>
      <c r="K19" s="77" t="s">
        <v>8</v>
      </c>
      <c r="L19" s="86"/>
    </row>
    <row r="20" spans="1:12" ht="15">
      <c r="A20" s="74" t="s">
        <v>8</v>
      </c>
      <c r="B20" s="89"/>
      <c r="C20" s="76"/>
      <c r="D20" s="77" t="s">
        <v>8</v>
      </c>
      <c r="E20" s="78"/>
      <c r="F20" s="78"/>
      <c r="G20" s="78"/>
      <c r="H20" s="78"/>
      <c r="I20" s="77" t="s">
        <v>8</v>
      </c>
      <c r="J20" s="76"/>
      <c r="K20" s="77" t="s">
        <v>8</v>
      </c>
      <c r="L20" s="86"/>
    </row>
    <row r="21" spans="1:12" ht="15">
      <c r="A21" s="74" t="s">
        <v>8</v>
      </c>
      <c r="B21" s="89"/>
      <c r="C21" s="76"/>
      <c r="D21" s="77" t="s">
        <v>8</v>
      </c>
      <c r="E21" s="78"/>
      <c r="F21" s="78"/>
      <c r="G21" s="78"/>
      <c r="H21" s="78"/>
      <c r="I21" s="77" t="s">
        <v>8</v>
      </c>
      <c r="J21" s="76"/>
      <c r="K21" s="77" t="s">
        <v>8</v>
      </c>
      <c r="L21" s="86"/>
    </row>
    <row r="22" spans="1:12" ht="15">
      <c r="A22" s="74" t="s">
        <v>8</v>
      </c>
      <c r="B22" s="89"/>
      <c r="C22" s="76"/>
      <c r="D22" s="77" t="s">
        <v>8</v>
      </c>
      <c r="E22" s="78"/>
      <c r="F22" s="78"/>
      <c r="G22" s="78"/>
      <c r="H22" s="78"/>
      <c r="I22" s="77" t="s">
        <v>8</v>
      </c>
      <c r="J22" s="76"/>
      <c r="K22" s="77" t="s">
        <v>8</v>
      </c>
      <c r="L22" s="86"/>
    </row>
    <row r="23" spans="1:12" ht="15">
      <c r="A23" s="74" t="s">
        <v>8</v>
      </c>
      <c r="B23" s="89"/>
      <c r="C23" s="76"/>
      <c r="D23" s="77" t="s">
        <v>8</v>
      </c>
      <c r="E23" s="78"/>
      <c r="F23" s="78"/>
      <c r="G23" s="78"/>
      <c r="H23" s="78"/>
      <c r="I23" s="77" t="s">
        <v>8</v>
      </c>
      <c r="J23" s="76"/>
      <c r="K23" s="77" t="s">
        <v>8</v>
      </c>
      <c r="L23" s="86"/>
    </row>
    <row r="24" spans="1:12" ht="15">
      <c r="A24" s="74" t="s">
        <v>8</v>
      </c>
      <c r="B24" s="89"/>
      <c r="C24" s="76"/>
      <c r="D24" s="77" t="s">
        <v>8</v>
      </c>
      <c r="E24" s="78"/>
      <c r="F24" s="78"/>
      <c r="G24" s="78"/>
      <c r="H24" s="78"/>
      <c r="I24" s="77" t="s">
        <v>8</v>
      </c>
      <c r="J24" s="76"/>
      <c r="K24" s="77" t="s">
        <v>8</v>
      </c>
      <c r="L24" s="86"/>
    </row>
    <row r="25" spans="1:12" ht="15">
      <c r="A25" s="74" t="s">
        <v>8</v>
      </c>
      <c r="B25" s="89"/>
      <c r="C25" s="76"/>
      <c r="D25" s="77" t="s">
        <v>8</v>
      </c>
      <c r="E25" s="78"/>
      <c r="F25" s="78"/>
      <c r="G25" s="78"/>
      <c r="H25" s="78"/>
      <c r="I25" s="77" t="s">
        <v>8</v>
      </c>
      <c r="J25" s="76"/>
      <c r="K25" s="77" t="s">
        <v>8</v>
      </c>
      <c r="L25" s="86"/>
    </row>
    <row r="26" spans="1:12" ht="15">
      <c r="A26" s="74" t="s">
        <v>8</v>
      </c>
      <c r="B26" s="89"/>
      <c r="C26" s="76"/>
      <c r="D26" s="77" t="s">
        <v>8</v>
      </c>
      <c r="E26" s="78"/>
      <c r="F26" s="78"/>
      <c r="G26" s="78"/>
      <c r="H26" s="78"/>
      <c r="I26" s="77" t="s">
        <v>8</v>
      </c>
      <c r="J26" s="76"/>
      <c r="K26" s="77" t="s">
        <v>8</v>
      </c>
      <c r="L26" s="86"/>
    </row>
  </sheetData>
  <mergeCells count="5">
    <mergeCell ref="A4:L4"/>
    <mergeCell ref="A5:L5"/>
    <mergeCell ref="B1:I1"/>
    <mergeCell ref="B2:I2"/>
    <mergeCell ref="B3:I3"/>
  </mergeCells>
  <dataValidations count="5">
    <dataValidation type="list" allowBlank="1" showInputMessage="1" showErrorMessage="1" sqref="WVQ983047:WVQ983066 JE7:JE26 TA7:TA26 ACW7:ACW26 AMS7:AMS26 AWO7:AWO26 BGK7:BGK26 BQG7:BQG26 CAC7:CAC26 CJY7:CJY26 CTU7:CTU26 DDQ7:DDQ26 DNM7:DNM26 DXI7:DXI26 EHE7:EHE26 ERA7:ERA26 FAW7:FAW26 FKS7:FKS26 FUO7:FUO26 GEK7:GEK26 GOG7:GOG26 GYC7:GYC26 HHY7:HHY26 HRU7:HRU26 IBQ7:IBQ26 ILM7:ILM26 IVI7:IVI26 JFE7:JFE26 JPA7:JPA26 JYW7:JYW26 KIS7:KIS26 KSO7:KSO26 LCK7:LCK26 LMG7:LMG26 LWC7:LWC26 MFY7:MFY26 MPU7:MPU26 MZQ7:MZQ26 NJM7:NJM26 NTI7:NTI26 ODE7:ODE26 ONA7:ONA26 OWW7:OWW26 PGS7:PGS26 PQO7:PQO26 QAK7:QAK26 QKG7:QKG26 QUC7:QUC26 RDY7:RDY26 RNU7:RNU26 RXQ7:RXQ26 SHM7:SHM26 SRI7:SRI26 TBE7:TBE26 TLA7:TLA26 TUW7:TUW26 UES7:UES26 UOO7:UOO26 UYK7:UYK26 VIG7:VIG26 VSC7:VSC26 WBY7:WBY26 WLU7:WLU26 WVQ7:WVQ26 I65543:I65562 JE65543:JE65562 TA65543:TA65562 ACW65543:ACW65562 AMS65543:AMS65562 AWO65543:AWO65562 BGK65543:BGK65562 BQG65543:BQG65562 CAC65543:CAC65562 CJY65543:CJY65562 CTU65543:CTU65562 DDQ65543:DDQ65562 DNM65543:DNM65562 DXI65543:DXI65562 EHE65543:EHE65562 ERA65543:ERA65562 FAW65543:FAW65562 FKS65543:FKS65562 FUO65543:FUO65562 GEK65543:GEK65562 GOG65543:GOG65562 GYC65543:GYC65562 HHY65543:HHY65562 HRU65543:HRU65562 IBQ65543:IBQ65562 ILM65543:ILM65562 IVI65543:IVI65562 JFE65543:JFE65562 JPA65543:JPA65562 JYW65543:JYW65562 KIS65543:KIS65562 KSO65543:KSO65562 LCK65543:LCK65562 LMG65543:LMG65562 LWC65543:LWC65562 MFY65543:MFY65562 MPU65543:MPU65562 MZQ65543:MZQ65562 NJM65543:NJM65562 NTI65543:NTI65562 ODE65543:ODE65562 ONA65543:ONA65562 OWW65543:OWW65562 PGS65543:PGS65562 PQO65543:PQO65562 QAK65543:QAK65562 QKG65543:QKG65562 QUC65543:QUC65562 RDY65543:RDY65562 RNU65543:RNU65562 RXQ65543:RXQ65562 SHM65543:SHM65562 SRI65543:SRI65562 TBE65543:TBE65562 TLA65543:TLA65562 TUW65543:TUW65562 UES65543:UES65562 UOO65543:UOO65562 UYK65543:UYK65562 VIG65543:VIG65562 VSC65543:VSC65562 WBY65543:WBY65562 WLU65543:WLU65562 WVQ65543:WVQ65562 I131079:I131098 JE131079:JE131098 TA131079:TA131098 ACW131079:ACW131098 AMS131079:AMS131098 AWO131079:AWO131098 BGK131079:BGK131098 BQG131079:BQG131098 CAC131079:CAC131098 CJY131079:CJY131098 CTU131079:CTU131098 DDQ131079:DDQ131098 DNM131079:DNM131098 DXI131079:DXI131098 EHE131079:EHE131098 ERA131079:ERA131098 FAW131079:FAW131098 FKS131079:FKS131098 FUO131079:FUO131098 GEK131079:GEK131098 GOG131079:GOG131098 GYC131079:GYC131098 HHY131079:HHY131098 HRU131079:HRU131098 IBQ131079:IBQ131098 ILM131079:ILM131098 IVI131079:IVI131098 JFE131079:JFE131098 JPA131079:JPA131098 JYW131079:JYW131098 KIS131079:KIS131098 KSO131079:KSO131098 LCK131079:LCK131098 LMG131079:LMG131098 LWC131079:LWC131098 MFY131079:MFY131098 MPU131079:MPU131098 MZQ131079:MZQ131098 NJM131079:NJM131098 NTI131079:NTI131098 ODE131079:ODE131098 ONA131079:ONA131098 OWW131079:OWW131098 PGS131079:PGS131098 PQO131079:PQO131098 QAK131079:QAK131098 QKG131079:QKG131098 QUC131079:QUC131098 RDY131079:RDY131098 RNU131079:RNU131098 RXQ131079:RXQ131098 SHM131079:SHM131098 SRI131079:SRI131098 TBE131079:TBE131098 TLA131079:TLA131098 TUW131079:TUW131098 UES131079:UES131098 UOO131079:UOO131098 UYK131079:UYK131098 VIG131079:VIG131098 VSC131079:VSC131098 WBY131079:WBY131098 WLU131079:WLU131098 WVQ131079:WVQ131098 I196615:I196634 JE196615:JE196634 TA196615:TA196634 ACW196615:ACW196634 AMS196615:AMS196634 AWO196615:AWO196634 BGK196615:BGK196634 BQG196615:BQG196634 CAC196615:CAC196634 CJY196615:CJY196634 CTU196615:CTU196634 DDQ196615:DDQ196634 DNM196615:DNM196634 DXI196615:DXI196634 EHE196615:EHE196634 ERA196615:ERA196634 FAW196615:FAW196634 FKS196615:FKS196634 FUO196615:FUO196634 GEK196615:GEK196634 GOG196615:GOG196634 GYC196615:GYC196634 HHY196615:HHY196634 HRU196615:HRU196634 IBQ196615:IBQ196634 ILM196615:ILM196634 IVI196615:IVI196634 JFE196615:JFE196634 JPA196615:JPA196634 JYW196615:JYW196634 KIS196615:KIS196634 KSO196615:KSO196634 LCK196615:LCK196634 LMG196615:LMG196634 LWC196615:LWC196634 MFY196615:MFY196634 MPU196615:MPU196634 MZQ196615:MZQ196634 NJM196615:NJM196634 NTI196615:NTI196634 ODE196615:ODE196634 ONA196615:ONA196634 OWW196615:OWW196634 PGS196615:PGS196634 PQO196615:PQO196634 QAK196615:QAK196634 QKG196615:QKG196634 QUC196615:QUC196634 RDY196615:RDY196634 RNU196615:RNU196634 RXQ196615:RXQ196634 SHM196615:SHM196634 SRI196615:SRI196634 TBE196615:TBE196634 TLA196615:TLA196634 TUW196615:TUW196634 UES196615:UES196634 UOO196615:UOO196634 UYK196615:UYK196634 VIG196615:VIG196634 VSC196615:VSC196634 WBY196615:WBY196634 WLU196615:WLU196634 WVQ196615:WVQ196634 I262151:I262170 JE262151:JE262170 TA262151:TA262170 ACW262151:ACW262170 AMS262151:AMS262170 AWO262151:AWO262170 BGK262151:BGK262170 BQG262151:BQG262170 CAC262151:CAC262170 CJY262151:CJY262170 CTU262151:CTU262170 DDQ262151:DDQ262170 DNM262151:DNM262170 DXI262151:DXI262170 EHE262151:EHE262170 ERA262151:ERA262170 FAW262151:FAW262170 FKS262151:FKS262170 FUO262151:FUO262170 GEK262151:GEK262170 GOG262151:GOG262170 GYC262151:GYC262170 HHY262151:HHY262170 HRU262151:HRU262170 IBQ262151:IBQ262170 ILM262151:ILM262170 IVI262151:IVI262170 JFE262151:JFE262170 JPA262151:JPA262170 JYW262151:JYW262170 KIS262151:KIS262170 KSO262151:KSO262170 LCK262151:LCK262170 LMG262151:LMG262170 LWC262151:LWC262170 MFY262151:MFY262170 MPU262151:MPU262170 MZQ262151:MZQ262170 NJM262151:NJM262170 NTI262151:NTI262170 ODE262151:ODE262170 ONA262151:ONA262170 OWW262151:OWW262170 PGS262151:PGS262170 PQO262151:PQO262170 QAK262151:QAK262170 QKG262151:QKG262170 QUC262151:QUC262170 RDY262151:RDY262170 RNU262151:RNU262170 RXQ262151:RXQ262170 SHM262151:SHM262170 SRI262151:SRI262170 TBE262151:TBE262170 TLA262151:TLA262170 TUW262151:TUW262170 UES262151:UES262170 UOO262151:UOO262170 UYK262151:UYK262170 VIG262151:VIG262170 VSC262151:VSC262170 WBY262151:WBY262170 WLU262151:WLU262170 WVQ262151:WVQ262170 I327687:I327706 JE327687:JE327706 TA327687:TA327706 ACW327687:ACW327706 AMS327687:AMS327706 AWO327687:AWO327706 BGK327687:BGK327706 BQG327687:BQG327706 CAC327687:CAC327706 CJY327687:CJY327706 CTU327687:CTU327706 DDQ327687:DDQ327706 DNM327687:DNM327706 DXI327687:DXI327706 EHE327687:EHE327706 ERA327687:ERA327706 FAW327687:FAW327706 FKS327687:FKS327706 FUO327687:FUO327706 GEK327687:GEK327706 GOG327687:GOG327706 GYC327687:GYC327706 HHY327687:HHY327706 HRU327687:HRU327706 IBQ327687:IBQ327706 ILM327687:ILM327706 IVI327687:IVI327706 JFE327687:JFE327706 JPA327687:JPA327706 JYW327687:JYW327706 KIS327687:KIS327706 KSO327687:KSO327706 LCK327687:LCK327706 LMG327687:LMG327706 LWC327687:LWC327706 MFY327687:MFY327706 MPU327687:MPU327706 MZQ327687:MZQ327706 NJM327687:NJM327706 NTI327687:NTI327706 ODE327687:ODE327706 ONA327687:ONA327706 OWW327687:OWW327706 PGS327687:PGS327706 PQO327687:PQO327706 QAK327687:QAK327706 QKG327687:QKG327706 QUC327687:QUC327706 RDY327687:RDY327706 RNU327687:RNU327706 RXQ327687:RXQ327706 SHM327687:SHM327706 SRI327687:SRI327706 TBE327687:TBE327706 TLA327687:TLA327706 TUW327687:TUW327706 UES327687:UES327706 UOO327687:UOO327706 UYK327687:UYK327706 VIG327687:VIG327706 VSC327687:VSC327706 WBY327687:WBY327706 WLU327687:WLU327706 WVQ327687:WVQ327706 I393223:I393242 JE393223:JE393242 TA393223:TA393242 ACW393223:ACW393242 AMS393223:AMS393242 AWO393223:AWO393242 BGK393223:BGK393242 BQG393223:BQG393242 CAC393223:CAC393242 CJY393223:CJY393242 CTU393223:CTU393242 DDQ393223:DDQ393242 DNM393223:DNM393242 DXI393223:DXI393242 EHE393223:EHE393242 ERA393223:ERA393242 FAW393223:FAW393242 FKS393223:FKS393242 FUO393223:FUO393242 GEK393223:GEK393242 GOG393223:GOG393242 GYC393223:GYC393242 HHY393223:HHY393242 HRU393223:HRU393242 IBQ393223:IBQ393242 ILM393223:ILM393242 IVI393223:IVI393242 JFE393223:JFE393242 JPA393223:JPA393242 JYW393223:JYW393242 KIS393223:KIS393242 KSO393223:KSO393242 LCK393223:LCK393242 LMG393223:LMG393242 LWC393223:LWC393242 MFY393223:MFY393242 MPU393223:MPU393242 MZQ393223:MZQ393242 NJM393223:NJM393242 NTI393223:NTI393242 ODE393223:ODE393242 ONA393223:ONA393242 OWW393223:OWW393242 PGS393223:PGS393242 PQO393223:PQO393242 QAK393223:QAK393242 QKG393223:QKG393242 QUC393223:QUC393242 RDY393223:RDY393242 RNU393223:RNU393242 RXQ393223:RXQ393242 SHM393223:SHM393242 SRI393223:SRI393242 TBE393223:TBE393242 TLA393223:TLA393242 TUW393223:TUW393242 UES393223:UES393242 UOO393223:UOO393242 UYK393223:UYK393242 VIG393223:VIG393242 VSC393223:VSC393242 WBY393223:WBY393242 WLU393223:WLU393242 WVQ393223:WVQ393242 I458759:I458778 JE458759:JE458778 TA458759:TA458778 ACW458759:ACW458778 AMS458759:AMS458778 AWO458759:AWO458778 BGK458759:BGK458778 BQG458759:BQG458778 CAC458759:CAC458778 CJY458759:CJY458778 CTU458759:CTU458778 DDQ458759:DDQ458778 DNM458759:DNM458778 DXI458759:DXI458778 EHE458759:EHE458778 ERA458759:ERA458778 FAW458759:FAW458778 FKS458759:FKS458778 FUO458759:FUO458778 GEK458759:GEK458778 GOG458759:GOG458778 GYC458759:GYC458778 HHY458759:HHY458778 HRU458759:HRU458778 IBQ458759:IBQ458778 ILM458759:ILM458778 IVI458759:IVI458778 JFE458759:JFE458778 JPA458759:JPA458778 JYW458759:JYW458778 KIS458759:KIS458778 KSO458759:KSO458778 LCK458759:LCK458778 LMG458759:LMG458778 LWC458759:LWC458778 MFY458759:MFY458778 MPU458759:MPU458778 MZQ458759:MZQ458778 NJM458759:NJM458778 NTI458759:NTI458778 ODE458759:ODE458778 ONA458759:ONA458778 OWW458759:OWW458778 PGS458759:PGS458778 PQO458759:PQO458778 QAK458759:QAK458778 QKG458759:QKG458778 QUC458759:QUC458778 RDY458759:RDY458778 RNU458759:RNU458778 RXQ458759:RXQ458778 SHM458759:SHM458778 SRI458759:SRI458778 TBE458759:TBE458778 TLA458759:TLA458778 TUW458759:TUW458778 UES458759:UES458778 UOO458759:UOO458778 UYK458759:UYK458778 VIG458759:VIG458778 VSC458759:VSC458778 WBY458759:WBY458778 WLU458759:WLU458778 WVQ458759:WVQ458778 I524295:I524314 JE524295:JE524314 TA524295:TA524314 ACW524295:ACW524314 AMS524295:AMS524314 AWO524295:AWO524314 BGK524295:BGK524314 BQG524295:BQG524314 CAC524295:CAC524314 CJY524295:CJY524314 CTU524295:CTU524314 DDQ524295:DDQ524314 DNM524295:DNM524314 DXI524295:DXI524314 EHE524295:EHE524314 ERA524295:ERA524314 FAW524295:FAW524314 FKS524295:FKS524314 FUO524295:FUO524314 GEK524295:GEK524314 GOG524295:GOG524314 GYC524295:GYC524314 HHY524295:HHY524314 HRU524295:HRU524314 IBQ524295:IBQ524314 ILM524295:ILM524314 IVI524295:IVI524314 JFE524295:JFE524314 JPA524295:JPA524314 JYW524295:JYW524314 KIS524295:KIS524314 KSO524295:KSO524314 LCK524295:LCK524314 LMG524295:LMG524314 LWC524295:LWC524314 MFY524295:MFY524314 MPU524295:MPU524314 MZQ524295:MZQ524314 NJM524295:NJM524314 NTI524295:NTI524314 ODE524295:ODE524314 ONA524295:ONA524314 OWW524295:OWW524314 PGS524295:PGS524314 PQO524295:PQO524314 QAK524295:QAK524314 QKG524295:QKG524314 QUC524295:QUC524314 RDY524295:RDY524314 RNU524295:RNU524314 RXQ524295:RXQ524314 SHM524295:SHM524314 SRI524295:SRI524314 TBE524295:TBE524314 TLA524295:TLA524314 TUW524295:TUW524314 UES524295:UES524314 UOO524295:UOO524314 UYK524295:UYK524314 VIG524295:VIG524314 VSC524295:VSC524314 WBY524295:WBY524314 WLU524295:WLU524314 WVQ524295:WVQ524314 I589831:I589850 JE589831:JE589850 TA589831:TA589850 ACW589831:ACW589850 AMS589831:AMS589850 AWO589831:AWO589850 BGK589831:BGK589850 BQG589831:BQG589850 CAC589831:CAC589850 CJY589831:CJY589850 CTU589831:CTU589850 DDQ589831:DDQ589850 DNM589831:DNM589850 DXI589831:DXI589850 EHE589831:EHE589850 ERA589831:ERA589850 FAW589831:FAW589850 FKS589831:FKS589850 FUO589831:FUO589850 GEK589831:GEK589850 GOG589831:GOG589850 GYC589831:GYC589850 HHY589831:HHY589850 HRU589831:HRU589850 IBQ589831:IBQ589850 ILM589831:ILM589850 IVI589831:IVI589850 JFE589831:JFE589850 JPA589831:JPA589850 JYW589831:JYW589850 KIS589831:KIS589850 KSO589831:KSO589850 LCK589831:LCK589850 LMG589831:LMG589850 LWC589831:LWC589850 MFY589831:MFY589850 MPU589831:MPU589850 MZQ589831:MZQ589850 NJM589831:NJM589850 NTI589831:NTI589850 ODE589831:ODE589850 ONA589831:ONA589850 OWW589831:OWW589850 PGS589831:PGS589850 PQO589831:PQO589850 QAK589831:QAK589850 QKG589831:QKG589850 QUC589831:QUC589850 RDY589831:RDY589850 RNU589831:RNU589850 RXQ589831:RXQ589850 SHM589831:SHM589850 SRI589831:SRI589850 TBE589831:TBE589850 TLA589831:TLA589850 TUW589831:TUW589850 UES589831:UES589850 UOO589831:UOO589850 UYK589831:UYK589850 VIG589831:VIG589850 VSC589831:VSC589850 WBY589831:WBY589850 WLU589831:WLU589850 WVQ589831:WVQ589850 I655367:I655386 JE655367:JE655386 TA655367:TA655386 ACW655367:ACW655386 AMS655367:AMS655386 AWO655367:AWO655386 BGK655367:BGK655386 BQG655367:BQG655386 CAC655367:CAC655386 CJY655367:CJY655386 CTU655367:CTU655386 DDQ655367:DDQ655386 DNM655367:DNM655386 DXI655367:DXI655386 EHE655367:EHE655386 ERA655367:ERA655386 FAW655367:FAW655386 FKS655367:FKS655386 FUO655367:FUO655386 GEK655367:GEK655386 GOG655367:GOG655386 GYC655367:GYC655386 HHY655367:HHY655386 HRU655367:HRU655386 IBQ655367:IBQ655386 ILM655367:ILM655386 IVI655367:IVI655386 JFE655367:JFE655386 JPA655367:JPA655386 JYW655367:JYW655386 KIS655367:KIS655386 KSO655367:KSO655386 LCK655367:LCK655386 LMG655367:LMG655386 LWC655367:LWC655386 MFY655367:MFY655386 MPU655367:MPU655386 MZQ655367:MZQ655386 NJM655367:NJM655386 NTI655367:NTI655386 ODE655367:ODE655386 ONA655367:ONA655386 OWW655367:OWW655386 PGS655367:PGS655386 PQO655367:PQO655386 QAK655367:QAK655386 QKG655367:QKG655386 QUC655367:QUC655386 RDY655367:RDY655386 RNU655367:RNU655386 RXQ655367:RXQ655386 SHM655367:SHM655386 SRI655367:SRI655386 TBE655367:TBE655386 TLA655367:TLA655386 TUW655367:TUW655386 UES655367:UES655386 UOO655367:UOO655386 UYK655367:UYK655386 VIG655367:VIG655386 VSC655367:VSC655386 WBY655367:WBY655386 WLU655367:WLU655386 WVQ655367:WVQ655386 I720903:I720922 JE720903:JE720922 TA720903:TA720922 ACW720903:ACW720922 AMS720903:AMS720922 AWO720903:AWO720922 BGK720903:BGK720922 BQG720903:BQG720922 CAC720903:CAC720922 CJY720903:CJY720922 CTU720903:CTU720922 DDQ720903:DDQ720922 DNM720903:DNM720922 DXI720903:DXI720922 EHE720903:EHE720922 ERA720903:ERA720922 FAW720903:FAW720922 FKS720903:FKS720922 FUO720903:FUO720922 GEK720903:GEK720922 GOG720903:GOG720922 GYC720903:GYC720922 HHY720903:HHY720922 HRU720903:HRU720922 IBQ720903:IBQ720922 ILM720903:ILM720922 IVI720903:IVI720922 JFE720903:JFE720922 JPA720903:JPA720922 JYW720903:JYW720922 KIS720903:KIS720922 KSO720903:KSO720922 LCK720903:LCK720922 LMG720903:LMG720922 LWC720903:LWC720922 MFY720903:MFY720922 MPU720903:MPU720922 MZQ720903:MZQ720922 NJM720903:NJM720922 NTI720903:NTI720922 ODE720903:ODE720922 ONA720903:ONA720922 OWW720903:OWW720922 PGS720903:PGS720922 PQO720903:PQO720922 QAK720903:QAK720922 QKG720903:QKG720922 QUC720903:QUC720922 RDY720903:RDY720922 RNU720903:RNU720922 RXQ720903:RXQ720922 SHM720903:SHM720922 SRI720903:SRI720922 TBE720903:TBE720922 TLA720903:TLA720922 TUW720903:TUW720922 UES720903:UES720922 UOO720903:UOO720922 UYK720903:UYK720922 VIG720903:VIG720922 VSC720903:VSC720922 WBY720903:WBY720922 WLU720903:WLU720922 WVQ720903:WVQ720922 I786439:I786458 JE786439:JE786458 TA786439:TA786458 ACW786439:ACW786458 AMS786439:AMS786458 AWO786439:AWO786458 BGK786439:BGK786458 BQG786439:BQG786458 CAC786439:CAC786458 CJY786439:CJY786458 CTU786439:CTU786458 DDQ786439:DDQ786458 DNM786439:DNM786458 DXI786439:DXI786458 EHE786439:EHE786458 ERA786439:ERA786458 FAW786439:FAW786458 FKS786439:FKS786458 FUO786439:FUO786458 GEK786439:GEK786458 GOG786439:GOG786458 GYC786439:GYC786458 HHY786439:HHY786458 HRU786439:HRU786458 IBQ786439:IBQ786458 ILM786439:ILM786458 IVI786439:IVI786458 JFE786439:JFE786458 JPA786439:JPA786458 JYW786439:JYW786458 KIS786439:KIS786458 KSO786439:KSO786458 LCK786439:LCK786458 LMG786439:LMG786458 LWC786439:LWC786458 MFY786439:MFY786458 MPU786439:MPU786458 MZQ786439:MZQ786458 NJM786439:NJM786458 NTI786439:NTI786458 ODE786439:ODE786458 ONA786439:ONA786458 OWW786439:OWW786458 PGS786439:PGS786458 PQO786439:PQO786458 QAK786439:QAK786458 QKG786439:QKG786458 QUC786439:QUC786458 RDY786439:RDY786458 RNU786439:RNU786458 RXQ786439:RXQ786458 SHM786439:SHM786458 SRI786439:SRI786458 TBE786439:TBE786458 TLA786439:TLA786458 TUW786439:TUW786458 UES786439:UES786458 UOO786439:UOO786458 UYK786439:UYK786458 VIG786439:VIG786458 VSC786439:VSC786458 WBY786439:WBY786458 WLU786439:WLU786458 WVQ786439:WVQ786458 I851975:I851994 JE851975:JE851994 TA851975:TA851994 ACW851975:ACW851994 AMS851975:AMS851994 AWO851975:AWO851994 BGK851975:BGK851994 BQG851975:BQG851994 CAC851975:CAC851994 CJY851975:CJY851994 CTU851975:CTU851994 DDQ851975:DDQ851994 DNM851975:DNM851994 DXI851975:DXI851994 EHE851975:EHE851994 ERA851975:ERA851994 FAW851975:FAW851994 FKS851975:FKS851994 FUO851975:FUO851994 GEK851975:GEK851994 GOG851975:GOG851994 GYC851975:GYC851994 HHY851975:HHY851994 HRU851975:HRU851994 IBQ851975:IBQ851994 ILM851975:ILM851994 IVI851975:IVI851994 JFE851975:JFE851994 JPA851975:JPA851994 JYW851975:JYW851994 KIS851975:KIS851994 KSO851975:KSO851994 LCK851975:LCK851994 LMG851975:LMG851994 LWC851975:LWC851994 MFY851975:MFY851994 MPU851975:MPU851994 MZQ851975:MZQ851994 NJM851975:NJM851994 NTI851975:NTI851994 ODE851975:ODE851994 ONA851975:ONA851994 OWW851975:OWW851994 PGS851975:PGS851994 PQO851975:PQO851994 QAK851975:QAK851994 QKG851975:QKG851994 QUC851975:QUC851994 RDY851975:RDY851994 RNU851975:RNU851994 RXQ851975:RXQ851994 SHM851975:SHM851994 SRI851975:SRI851994 TBE851975:TBE851994 TLA851975:TLA851994 TUW851975:TUW851994 UES851975:UES851994 UOO851975:UOO851994 UYK851975:UYK851994 VIG851975:VIG851994 VSC851975:VSC851994 WBY851975:WBY851994 WLU851975:WLU851994 WVQ851975:WVQ851994 I917511:I917530 JE917511:JE917530 TA917511:TA917530 ACW917511:ACW917530 AMS917511:AMS917530 AWO917511:AWO917530 BGK917511:BGK917530 BQG917511:BQG917530 CAC917511:CAC917530 CJY917511:CJY917530 CTU917511:CTU917530 DDQ917511:DDQ917530 DNM917511:DNM917530 DXI917511:DXI917530 EHE917511:EHE917530 ERA917511:ERA917530 FAW917511:FAW917530 FKS917511:FKS917530 FUO917511:FUO917530 GEK917511:GEK917530 GOG917511:GOG917530 GYC917511:GYC917530 HHY917511:HHY917530 HRU917511:HRU917530 IBQ917511:IBQ917530 ILM917511:ILM917530 IVI917511:IVI917530 JFE917511:JFE917530 JPA917511:JPA917530 JYW917511:JYW917530 KIS917511:KIS917530 KSO917511:KSO917530 LCK917511:LCK917530 LMG917511:LMG917530 LWC917511:LWC917530 MFY917511:MFY917530 MPU917511:MPU917530 MZQ917511:MZQ917530 NJM917511:NJM917530 NTI917511:NTI917530 ODE917511:ODE917530 ONA917511:ONA917530 OWW917511:OWW917530 PGS917511:PGS917530 PQO917511:PQO917530 QAK917511:QAK917530 QKG917511:QKG917530 QUC917511:QUC917530 RDY917511:RDY917530 RNU917511:RNU917530 RXQ917511:RXQ917530 SHM917511:SHM917530 SRI917511:SRI917530 TBE917511:TBE917530 TLA917511:TLA917530 TUW917511:TUW917530 UES917511:UES917530 UOO917511:UOO917530 UYK917511:UYK917530 VIG917511:VIG917530 VSC917511:VSC917530 WBY917511:WBY917530 WLU917511:WLU917530 WVQ917511:WVQ917530 I983047:I983066 JE983047:JE983066 TA983047:TA983066 ACW983047:ACW983066 AMS983047:AMS983066 AWO983047:AWO983066 BGK983047:BGK983066 BQG983047:BQG983066 CAC983047:CAC983066 CJY983047:CJY983066 CTU983047:CTU983066 DDQ983047:DDQ983066 DNM983047:DNM983066 DXI983047:DXI983066 EHE983047:EHE983066 ERA983047:ERA983066 FAW983047:FAW983066 FKS983047:FKS983066 FUO983047:FUO983066 GEK983047:GEK983066 GOG983047:GOG983066 GYC983047:GYC983066 HHY983047:HHY983066 HRU983047:HRU983066 IBQ983047:IBQ983066 ILM983047:ILM983066 IVI983047:IVI983066 JFE983047:JFE983066 JPA983047:JPA983066 JYW983047:JYW983066 KIS983047:KIS983066 KSO983047:KSO983066 LCK983047:LCK983066 LMG983047:LMG983066 LWC983047:LWC983066 MFY983047:MFY983066 MPU983047:MPU983066 MZQ983047:MZQ983066 NJM983047:NJM983066 NTI983047:NTI983066 ODE983047:ODE983066 ONA983047:ONA983066 OWW983047:OWW983066 PGS983047:PGS983066 PQO983047:PQO983066 QAK983047:QAK983066 QKG983047:QKG983066 QUC983047:QUC983066 RDY983047:RDY983066 RNU983047:RNU983066 RXQ983047:RXQ983066 SHM983047:SHM983066 SRI983047:SRI983066 TBE983047:TBE983066 TLA983047:TLA983066 TUW983047:TUW983066 UES983047:UES983066 UOO983047:UOO983066 UYK983047:UYK983066 VIG983047:VIG983066 VSC983047:VSC983066 WBY983047:WBY983066 WLU983047:WLU983066">
      <formula1>"SELECIONE,COORDENADOR DO SUB-PROJETO,PESQUISADOR,PESQUISADOR VISITANTE,CONSULTOR,APOIO TÉCNICO,APOIO ADMINISTRATIVO"</formula1>
    </dataValidation>
    <dataValidation type="list" allowBlank="1" showInputMessage="1" showErrorMessage="1" sqref="WVM983047:WVP983066 JA7:JD26 SW7:SZ26 ACS7:ACV26 AMO7:AMR26 AWK7:AWN26 BGG7:BGJ26 BQC7:BQF26 BZY7:CAB26 CJU7:CJX26 CTQ7:CTT26 DDM7:DDP26 DNI7:DNL26 DXE7:DXH26 EHA7:EHD26 EQW7:EQZ26 FAS7:FAV26 FKO7:FKR26 FUK7:FUN26 GEG7:GEJ26 GOC7:GOF26 GXY7:GYB26 HHU7:HHX26 HRQ7:HRT26 IBM7:IBP26 ILI7:ILL26 IVE7:IVH26 JFA7:JFD26 JOW7:JOZ26 JYS7:JYV26 KIO7:KIR26 KSK7:KSN26 LCG7:LCJ26 LMC7:LMF26 LVY7:LWB26 MFU7:MFX26 MPQ7:MPT26 MZM7:MZP26 NJI7:NJL26 NTE7:NTH26 ODA7:ODD26 OMW7:OMZ26 OWS7:OWV26 PGO7:PGR26 PQK7:PQN26 QAG7:QAJ26 QKC7:QKF26 QTY7:QUB26 RDU7:RDX26 RNQ7:RNT26 RXM7:RXP26 SHI7:SHL26 SRE7:SRH26 TBA7:TBD26 TKW7:TKZ26 TUS7:TUV26 UEO7:UER26 UOK7:UON26 UYG7:UYJ26 VIC7:VIF26 VRY7:VSB26 WBU7:WBX26 WLQ7:WLT26 WVM7:WVP26 D65543:H65562 JA65543:JD65562 SW65543:SZ65562 ACS65543:ACV65562 AMO65543:AMR65562 AWK65543:AWN65562 BGG65543:BGJ65562 BQC65543:BQF65562 BZY65543:CAB65562 CJU65543:CJX65562 CTQ65543:CTT65562 DDM65543:DDP65562 DNI65543:DNL65562 DXE65543:DXH65562 EHA65543:EHD65562 EQW65543:EQZ65562 FAS65543:FAV65562 FKO65543:FKR65562 FUK65543:FUN65562 GEG65543:GEJ65562 GOC65543:GOF65562 GXY65543:GYB65562 HHU65543:HHX65562 HRQ65543:HRT65562 IBM65543:IBP65562 ILI65543:ILL65562 IVE65543:IVH65562 JFA65543:JFD65562 JOW65543:JOZ65562 JYS65543:JYV65562 KIO65543:KIR65562 KSK65543:KSN65562 LCG65543:LCJ65562 LMC65543:LMF65562 LVY65543:LWB65562 MFU65543:MFX65562 MPQ65543:MPT65562 MZM65543:MZP65562 NJI65543:NJL65562 NTE65543:NTH65562 ODA65543:ODD65562 OMW65543:OMZ65562 OWS65543:OWV65562 PGO65543:PGR65562 PQK65543:PQN65562 QAG65543:QAJ65562 QKC65543:QKF65562 QTY65543:QUB65562 RDU65543:RDX65562 RNQ65543:RNT65562 RXM65543:RXP65562 SHI65543:SHL65562 SRE65543:SRH65562 TBA65543:TBD65562 TKW65543:TKZ65562 TUS65543:TUV65562 UEO65543:UER65562 UOK65543:UON65562 UYG65543:UYJ65562 VIC65543:VIF65562 VRY65543:VSB65562 WBU65543:WBX65562 WLQ65543:WLT65562 WVM65543:WVP65562 D131079:H131098 JA131079:JD131098 SW131079:SZ131098 ACS131079:ACV131098 AMO131079:AMR131098 AWK131079:AWN131098 BGG131079:BGJ131098 BQC131079:BQF131098 BZY131079:CAB131098 CJU131079:CJX131098 CTQ131079:CTT131098 DDM131079:DDP131098 DNI131079:DNL131098 DXE131079:DXH131098 EHA131079:EHD131098 EQW131079:EQZ131098 FAS131079:FAV131098 FKO131079:FKR131098 FUK131079:FUN131098 GEG131079:GEJ131098 GOC131079:GOF131098 GXY131079:GYB131098 HHU131079:HHX131098 HRQ131079:HRT131098 IBM131079:IBP131098 ILI131079:ILL131098 IVE131079:IVH131098 JFA131079:JFD131098 JOW131079:JOZ131098 JYS131079:JYV131098 KIO131079:KIR131098 KSK131079:KSN131098 LCG131079:LCJ131098 LMC131079:LMF131098 LVY131079:LWB131098 MFU131079:MFX131098 MPQ131079:MPT131098 MZM131079:MZP131098 NJI131079:NJL131098 NTE131079:NTH131098 ODA131079:ODD131098 OMW131079:OMZ131098 OWS131079:OWV131098 PGO131079:PGR131098 PQK131079:PQN131098 QAG131079:QAJ131098 QKC131079:QKF131098 QTY131079:QUB131098 RDU131079:RDX131098 RNQ131079:RNT131098 RXM131079:RXP131098 SHI131079:SHL131098 SRE131079:SRH131098 TBA131079:TBD131098 TKW131079:TKZ131098 TUS131079:TUV131098 UEO131079:UER131098 UOK131079:UON131098 UYG131079:UYJ131098 VIC131079:VIF131098 VRY131079:VSB131098 WBU131079:WBX131098 WLQ131079:WLT131098 WVM131079:WVP131098 D196615:H196634 JA196615:JD196634 SW196615:SZ196634 ACS196615:ACV196634 AMO196615:AMR196634 AWK196615:AWN196634 BGG196615:BGJ196634 BQC196615:BQF196634 BZY196615:CAB196634 CJU196615:CJX196634 CTQ196615:CTT196634 DDM196615:DDP196634 DNI196615:DNL196634 DXE196615:DXH196634 EHA196615:EHD196634 EQW196615:EQZ196634 FAS196615:FAV196634 FKO196615:FKR196634 FUK196615:FUN196634 GEG196615:GEJ196634 GOC196615:GOF196634 GXY196615:GYB196634 HHU196615:HHX196634 HRQ196615:HRT196634 IBM196615:IBP196634 ILI196615:ILL196634 IVE196615:IVH196634 JFA196615:JFD196634 JOW196615:JOZ196634 JYS196615:JYV196634 KIO196615:KIR196634 KSK196615:KSN196634 LCG196615:LCJ196634 LMC196615:LMF196634 LVY196615:LWB196634 MFU196615:MFX196634 MPQ196615:MPT196634 MZM196615:MZP196634 NJI196615:NJL196634 NTE196615:NTH196634 ODA196615:ODD196634 OMW196615:OMZ196634 OWS196615:OWV196634 PGO196615:PGR196634 PQK196615:PQN196634 QAG196615:QAJ196634 QKC196615:QKF196634 QTY196615:QUB196634 RDU196615:RDX196634 RNQ196615:RNT196634 RXM196615:RXP196634 SHI196615:SHL196634 SRE196615:SRH196634 TBA196615:TBD196634 TKW196615:TKZ196634 TUS196615:TUV196634 UEO196615:UER196634 UOK196615:UON196634 UYG196615:UYJ196634 VIC196615:VIF196634 VRY196615:VSB196634 WBU196615:WBX196634 WLQ196615:WLT196634 WVM196615:WVP196634 D262151:H262170 JA262151:JD262170 SW262151:SZ262170 ACS262151:ACV262170 AMO262151:AMR262170 AWK262151:AWN262170 BGG262151:BGJ262170 BQC262151:BQF262170 BZY262151:CAB262170 CJU262151:CJX262170 CTQ262151:CTT262170 DDM262151:DDP262170 DNI262151:DNL262170 DXE262151:DXH262170 EHA262151:EHD262170 EQW262151:EQZ262170 FAS262151:FAV262170 FKO262151:FKR262170 FUK262151:FUN262170 GEG262151:GEJ262170 GOC262151:GOF262170 GXY262151:GYB262170 HHU262151:HHX262170 HRQ262151:HRT262170 IBM262151:IBP262170 ILI262151:ILL262170 IVE262151:IVH262170 JFA262151:JFD262170 JOW262151:JOZ262170 JYS262151:JYV262170 KIO262151:KIR262170 KSK262151:KSN262170 LCG262151:LCJ262170 LMC262151:LMF262170 LVY262151:LWB262170 MFU262151:MFX262170 MPQ262151:MPT262170 MZM262151:MZP262170 NJI262151:NJL262170 NTE262151:NTH262170 ODA262151:ODD262170 OMW262151:OMZ262170 OWS262151:OWV262170 PGO262151:PGR262170 PQK262151:PQN262170 QAG262151:QAJ262170 QKC262151:QKF262170 QTY262151:QUB262170 RDU262151:RDX262170 RNQ262151:RNT262170 RXM262151:RXP262170 SHI262151:SHL262170 SRE262151:SRH262170 TBA262151:TBD262170 TKW262151:TKZ262170 TUS262151:TUV262170 UEO262151:UER262170 UOK262151:UON262170 UYG262151:UYJ262170 VIC262151:VIF262170 VRY262151:VSB262170 WBU262151:WBX262170 WLQ262151:WLT262170 WVM262151:WVP262170 D327687:H327706 JA327687:JD327706 SW327687:SZ327706 ACS327687:ACV327706 AMO327687:AMR327706 AWK327687:AWN327706 BGG327687:BGJ327706 BQC327687:BQF327706 BZY327687:CAB327706 CJU327687:CJX327706 CTQ327687:CTT327706 DDM327687:DDP327706 DNI327687:DNL327706 DXE327687:DXH327706 EHA327687:EHD327706 EQW327687:EQZ327706 FAS327687:FAV327706 FKO327687:FKR327706 FUK327687:FUN327706 GEG327687:GEJ327706 GOC327687:GOF327706 GXY327687:GYB327706 HHU327687:HHX327706 HRQ327687:HRT327706 IBM327687:IBP327706 ILI327687:ILL327706 IVE327687:IVH327706 JFA327687:JFD327706 JOW327687:JOZ327706 JYS327687:JYV327706 KIO327687:KIR327706 KSK327687:KSN327706 LCG327687:LCJ327706 LMC327687:LMF327706 LVY327687:LWB327706 MFU327687:MFX327706 MPQ327687:MPT327706 MZM327687:MZP327706 NJI327687:NJL327706 NTE327687:NTH327706 ODA327687:ODD327706 OMW327687:OMZ327706 OWS327687:OWV327706 PGO327687:PGR327706 PQK327687:PQN327706 QAG327687:QAJ327706 QKC327687:QKF327706 QTY327687:QUB327706 RDU327687:RDX327706 RNQ327687:RNT327706 RXM327687:RXP327706 SHI327687:SHL327706 SRE327687:SRH327706 TBA327687:TBD327706 TKW327687:TKZ327706 TUS327687:TUV327706 UEO327687:UER327706 UOK327687:UON327706 UYG327687:UYJ327706 VIC327687:VIF327706 VRY327687:VSB327706 WBU327687:WBX327706 WLQ327687:WLT327706 WVM327687:WVP327706 D393223:H393242 JA393223:JD393242 SW393223:SZ393242 ACS393223:ACV393242 AMO393223:AMR393242 AWK393223:AWN393242 BGG393223:BGJ393242 BQC393223:BQF393242 BZY393223:CAB393242 CJU393223:CJX393242 CTQ393223:CTT393242 DDM393223:DDP393242 DNI393223:DNL393242 DXE393223:DXH393242 EHA393223:EHD393242 EQW393223:EQZ393242 FAS393223:FAV393242 FKO393223:FKR393242 FUK393223:FUN393242 GEG393223:GEJ393242 GOC393223:GOF393242 GXY393223:GYB393242 HHU393223:HHX393242 HRQ393223:HRT393242 IBM393223:IBP393242 ILI393223:ILL393242 IVE393223:IVH393242 JFA393223:JFD393242 JOW393223:JOZ393242 JYS393223:JYV393242 KIO393223:KIR393242 KSK393223:KSN393242 LCG393223:LCJ393242 LMC393223:LMF393242 LVY393223:LWB393242 MFU393223:MFX393242 MPQ393223:MPT393242 MZM393223:MZP393242 NJI393223:NJL393242 NTE393223:NTH393242 ODA393223:ODD393242 OMW393223:OMZ393242 OWS393223:OWV393242 PGO393223:PGR393242 PQK393223:PQN393242 QAG393223:QAJ393242 QKC393223:QKF393242 QTY393223:QUB393242 RDU393223:RDX393242 RNQ393223:RNT393242 RXM393223:RXP393242 SHI393223:SHL393242 SRE393223:SRH393242 TBA393223:TBD393242 TKW393223:TKZ393242 TUS393223:TUV393242 UEO393223:UER393242 UOK393223:UON393242 UYG393223:UYJ393242 VIC393223:VIF393242 VRY393223:VSB393242 WBU393223:WBX393242 WLQ393223:WLT393242 WVM393223:WVP393242 D458759:H458778 JA458759:JD458778 SW458759:SZ458778 ACS458759:ACV458778 AMO458759:AMR458778 AWK458759:AWN458778 BGG458759:BGJ458778 BQC458759:BQF458778 BZY458759:CAB458778 CJU458759:CJX458778 CTQ458759:CTT458778 DDM458759:DDP458778 DNI458759:DNL458778 DXE458759:DXH458778 EHA458759:EHD458778 EQW458759:EQZ458778 FAS458759:FAV458778 FKO458759:FKR458778 FUK458759:FUN458778 GEG458759:GEJ458778 GOC458759:GOF458778 GXY458759:GYB458778 HHU458759:HHX458778 HRQ458759:HRT458778 IBM458759:IBP458778 ILI458759:ILL458778 IVE458759:IVH458778 JFA458759:JFD458778 JOW458759:JOZ458778 JYS458759:JYV458778 KIO458759:KIR458778 KSK458759:KSN458778 LCG458759:LCJ458778 LMC458759:LMF458778 LVY458759:LWB458778 MFU458759:MFX458778 MPQ458759:MPT458778 MZM458759:MZP458778 NJI458759:NJL458778 NTE458759:NTH458778 ODA458759:ODD458778 OMW458759:OMZ458778 OWS458759:OWV458778 PGO458759:PGR458778 PQK458759:PQN458778 QAG458759:QAJ458778 QKC458759:QKF458778 QTY458759:QUB458778 RDU458759:RDX458778 RNQ458759:RNT458778 RXM458759:RXP458778 SHI458759:SHL458778 SRE458759:SRH458778 TBA458759:TBD458778 TKW458759:TKZ458778 TUS458759:TUV458778 UEO458759:UER458778 UOK458759:UON458778 UYG458759:UYJ458778 VIC458759:VIF458778 VRY458759:VSB458778 WBU458759:WBX458778 WLQ458759:WLT458778 WVM458759:WVP458778 D524295:H524314 JA524295:JD524314 SW524295:SZ524314 ACS524295:ACV524314 AMO524295:AMR524314 AWK524295:AWN524314 BGG524295:BGJ524314 BQC524295:BQF524314 BZY524295:CAB524314 CJU524295:CJX524314 CTQ524295:CTT524314 DDM524295:DDP524314 DNI524295:DNL524314 DXE524295:DXH524314 EHA524295:EHD524314 EQW524295:EQZ524314 FAS524295:FAV524314 FKO524295:FKR524314 FUK524295:FUN524314 GEG524295:GEJ524314 GOC524295:GOF524314 GXY524295:GYB524314 HHU524295:HHX524314 HRQ524295:HRT524314 IBM524295:IBP524314 ILI524295:ILL524314 IVE524295:IVH524314 JFA524295:JFD524314 JOW524295:JOZ524314 JYS524295:JYV524314 KIO524295:KIR524314 KSK524295:KSN524314 LCG524295:LCJ524314 LMC524295:LMF524314 LVY524295:LWB524314 MFU524295:MFX524314 MPQ524295:MPT524314 MZM524295:MZP524314 NJI524295:NJL524314 NTE524295:NTH524314 ODA524295:ODD524314 OMW524295:OMZ524314 OWS524295:OWV524314 PGO524295:PGR524314 PQK524295:PQN524314 QAG524295:QAJ524314 QKC524295:QKF524314 QTY524295:QUB524314 RDU524295:RDX524314 RNQ524295:RNT524314 RXM524295:RXP524314 SHI524295:SHL524314 SRE524295:SRH524314 TBA524295:TBD524314 TKW524295:TKZ524314 TUS524295:TUV524314 UEO524295:UER524314 UOK524295:UON524314 UYG524295:UYJ524314 VIC524295:VIF524314 VRY524295:VSB524314 WBU524295:WBX524314 WLQ524295:WLT524314 WVM524295:WVP524314 D589831:H589850 JA589831:JD589850 SW589831:SZ589850 ACS589831:ACV589850 AMO589831:AMR589850 AWK589831:AWN589850 BGG589831:BGJ589850 BQC589831:BQF589850 BZY589831:CAB589850 CJU589831:CJX589850 CTQ589831:CTT589850 DDM589831:DDP589850 DNI589831:DNL589850 DXE589831:DXH589850 EHA589831:EHD589850 EQW589831:EQZ589850 FAS589831:FAV589850 FKO589831:FKR589850 FUK589831:FUN589850 GEG589831:GEJ589850 GOC589831:GOF589850 GXY589831:GYB589850 HHU589831:HHX589850 HRQ589831:HRT589850 IBM589831:IBP589850 ILI589831:ILL589850 IVE589831:IVH589850 JFA589831:JFD589850 JOW589831:JOZ589850 JYS589831:JYV589850 KIO589831:KIR589850 KSK589831:KSN589850 LCG589831:LCJ589850 LMC589831:LMF589850 LVY589831:LWB589850 MFU589831:MFX589850 MPQ589831:MPT589850 MZM589831:MZP589850 NJI589831:NJL589850 NTE589831:NTH589850 ODA589831:ODD589850 OMW589831:OMZ589850 OWS589831:OWV589850 PGO589831:PGR589850 PQK589831:PQN589850 QAG589831:QAJ589850 QKC589831:QKF589850 QTY589831:QUB589850 RDU589831:RDX589850 RNQ589831:RNT589850 RXM589831:RXP589850 SHI589831:SHL589850 SRE589831:SRH589850 TBA589831:TBD589850 TKW589831:TKZ589850 TUS589831:TUV589850 UEO589831:UER589850 UOK589831:UON589850 UYG589831:UYJ589850 VIC589831:VIF589850 VRY589831:VSB589850 WBU589831:WBX589850 WLQ589831:WLT589850 WVM589831:WVP589850 D655367:H655386 JA655367:JD655386 SW655367:SZ655386 ACS655367:ACV655386 AMO655367:AMR655386 AWK655367:AWN655386 BGG655367:BGJ655386 BQC655367:BQF655386 BZY655367:CAB655386 CJU655367:CJX655386 CTQ655367:CTT655386 DDM655367:DDP655386 DNI655367:DNL655386 DXE655367:DXH655386 EHA655367:EHD655386 EQW655367:EQZ655386 FAS655367:FAV655386 FKO655367:FKR655386 FUK655367:FUN655386 GEG655367:GEJ655386 GOC655367:GOF655386 GXY655367:GYB655386 HHU655367:HHX655386 HRQ655367:HRT655386 IBM655367:IBP655386 ILI655367:ILL655386 IVE655367:IVH655386 JFA655367:JFD655386 JOW655367:JOZ655386 JYS655367:JYV655386 KIO655367:KIR655386 KSK655367:KSN655386 LCG655367:LCJ655386 LMC655367:LMF655386 LVY655367:LWB655386 MFU655367:MFX655386 MPQ655367:MPT655386 MZM655367:MZP655386 NJI655367:NJL655386 NTE655367:NTH655386 ODA655367:ODD655386 OMW655367:OMZ655386 OWS655367:OWV655386 PGO655367:PGR655386 PQK655367:PQN655386 QAG655367:QAJ655386 QKC655367:QKF655386 QTY655367:QUB655386 RDU655367:RDX655386 RNQ655367:RNT655386 RXM655367:RXP655386 SHI655367:SHL655386 SRE655367:SRH655386 TBA655367:TBD655386 TKW655367:TKZ655386 TUS655367:TUV655386 UEO655367:UER655386 UOK655367:UON655386 UYG655367:UYJ655386 VIC655367:VIF655386 VRY655367:VSB655386 WBU655367:WBX655386 WLQ655367:WLT655386 WVM655367:WVP655386 D720903:H720922 JA720903:JD720922 SW720903:SZ720922 ACS720903:ACV720922 AMO720903:AMR720922 AWK720903:AWN720922 BGG720903:BGJ720922 BQC720903:BQF720922 BZY720903:CAB720922 CJU720903:CJX720922 CTQ720903:CTT720922 DDM720903:DDP720922 DNI720903:DNL720922 DXE720903:DXH720922 EHA720903:EHD720922 EQW720903:EQZ720922 FAS720903:FAV720922 FKO720903:FKR720922 FUK720903:FUN720922 GEG720903:GEJ720922 GOC720903:GOF720922 GXY720903:GYB720922 HHU720903:HHX720922 HRQ720903:HRT720922 IBM720903:IBP720922 ILI720903:ILL720922 IVE720903:IVH720922 JFA720903:JFD720922 JOW720903:JOZ720922 JYS720903:JYV720922 KIO720903:KIR720922 KSK720903:KSN720922 LCG720903:LCJ720922 LMC720903:LMF720922 LVY720903:LWB720922 MFU720903:MFX720922 MPQ720903:MPT720922 MZM720903:MZP720922 NJI720903:NJL720922 NTE720903:NTH720922 ODA720903:ODD720922 OMW720903:OMZ720922 OWS720903:OWV720922 PGO720903:PGR720922 PQK720903:PQN720922 QAG720903:QAJ720922 QKC720903:QKF720922 QTY720903:QUB720922 RDU720903:RDX720922 RNQ720903:RNT720922 RXM720903:RXP720922 SHI720903:SHL720922 SRE720903:SRH720922 TBA720903:TBD720922 TKW720903:TKZ720922 TUS720903:TUV720922 UEO720903:UER720922 UOK720903:UON720922 UYG720903:UYJ720922 VIC720903:VIF720922 VRY720903:VSB720922 WBU720903:WBX720922 WLQ720903:WLT720922 WVM720903:WVP720922 D786439:H786458 JA786439:JD786458 SW786439:SZ786458 ACS786439:ACV786458 AMO786439:AMR786458 AWK786439:AWN786458 BGG786439:BGJ786458 BQC786439:BQF786458 BZY786439:CAB786458 CJU786439:CJX786458 CTQ786439:CTT786458 DDM786439:DDP786458 DNI786439:DNL786458 DXE786439:DXH786458 EHA786439:EHD786458 EQW786439:EQZ786458 FAS786439:FAV786458 FKO786439:FKR786458 FUK786439:FUN786458 GEG786439:GEJ786458 GOC786439:GOF786458 GXY786439:GYB786458 HHU786439:HHX786458 HRQ786439:HRT786458 IBM786439:IBP786458 ILI786439:ILL786458 IVE786439:IVH786458 JFA786439:JFD786458 JOW786439:JOZ786458 JYS786439:JYV786458 KIO786439:KIR786458 KSK786439:KSN786458 LCG786439:LCJ786458 LMC786439:LMF786458 LVY786439:LWB786458 MFU786439:MFX786458 MPQ786439:MPT786458 MZM786439:MZP786458 NJI786439:NJL786458 NTE786439:NTH786458 ODA786439:ODD786458 OMW786439:OMZ786458 OWS786439:OWV786458 PGO786439:PGR786458 PQK786439:PQN786458 QAG786439:QAJ786458 QKC786439:QKF786458 QTY786439:QUB786458 RDU786439:RDX786458 RNQ786439:RNT786458 RXM786439:RXP786458 SHI786439:SHL786458 SRE786439:SRH786458 TBA786439:TBD786458 TKW786439:TKZ786458 TUS786439:TUV786458 UEO786439:UER786458 UOK786439:UON786458 UYG786439:UYJ786458 VIC786439:VIF786458 VRY786439:VSB786458 WBU786439:WBX786458 WLQ786439:WLT786458 WVM786439:WVP786458 D851975:H851994 JA851975:JD851994 SW851975:SZ851994 ACS851975:ACV851994 AMO851975:AMR851994 AWK851975:AWN851994 BGG851975:BGJ851994 BQC851975:BQF851994 BZY851975:CAB851994 CJU851975:CJX851994 CTQ851975:CTT851994 DDM851975:DDP851994 DNI851975:DNL851994 DXE851975:DXH851994 EHA851975:EHD851994 EQW851975:EQZ851994 FAS851975:FAV851994 FKO851975:FKR851994 FUK851975:FUN851994 GEG851975:GEJ851994 GOC851975:GOF851994 GXY851975:GYB851994 HHU851975:HHX851994 HRQ851975:HRT851994 IBM851975:IBP851994 ILI851975:ILL851994 IVE851975:IVH851994 JFA851975:JFD851994 JOW851975:JOZ851994 JYS851975:JYV851994 KIO851975:KIR851994 KSK851975:KSN851994 LCG851975:LCJ851994 LMC851975:LMF851994 LVY851975:LWB851994 MFU851975:MFX851994 MPQ851975:MPT851994 MZM851975:MZP851994 NJI851975:NJL851994 NTE851975:NTH851994 ODA851975:ODD851994 OMW851975:OMZ851994 OWS851975:OWV851994 PGO851975:PGR851994 PQK851975:PQN851994 QAG851975:QAJ851994 QKC851975:QKF851994 QTY851975:QUB851994 RDU851975:RDX851994 RNQ851975:RNT851994 RXM851975:RXP851994 SHI851975:SHL851994 SRE851975:SRH851994 TBA851975:TBD851994 TKW851975:TKZ851994 TUS851975:TUV851994 UEO851975:UER851994 UOK851975:UON851994 UYG851975:UYJ851994 VIC851975:VIF851994 VRY851975:VSB851994 WBU851975:WBX851994 WLQ851975:WLT851994 WVM851975:WVP851994 D917511:H917530 JA917511:JD917530 SW917511:SZ917530 ACS917511:ACV917530 AMO917511:AMR917530 AWK917511:AWN917530 BGG917511:BGJ917530 BQC917511:BQF917530 BZY917511:CAB917530 CJU917511:CJX917530 CTQ917511:CTT917530 DDM917511:DDP917530 DNI917511:DNL917530 DXE917511:DXH917530 EHA917511:EHD917530 EQW917511:EQZ917530 FAS917511:FAV917530 FKO917511:FKR917530 FUK917511:FUN917530 GEG917511:GEJ917530 GOC917511:GOF917530 GXY917511:GYB917530 HHU917511:HHX917530 HRQ917511:HRT917530 IBM917511:IBP917530 ILI917511:ILL917530 IVE917511:IVH917530 JFA917511:JFD917530 JOW917511:JOZ917530 JYS917511:JYV917530 KIO917511:KIR917530 KSK917511:KSN917530 LCG917511:LCJ917530 LMC917511:LMF917530 LVY917511:LWB917530 MFU917511:MFX917530 MPQ917511:MPT917530 MZM917511:MZP917530 NJI917511:NJL917530 NTE917511:NTH917530 ODA917511:ODD917530 OMW917511:OMZ917530 OWS917511:OWV917530 PGO917511:PGR917530 PQK917511:PQN917530 QAG917511:QAJ917530 QKC917511:QKF917530 QTY917511:QUB917530 RDU917511:RDX917530 RNQ917511:RNT917530 RXM917511:RXP917530 SHI917511:SHL917530 SRE917511:SRH917530 TBA917511:TBD917530 TKW917511:TKZ917530 TUS917511:TUV917530 UEO917511:UER917530 UOK917511:UON917530 UYG917511:UYJ917530 VIC917511:VIF917530 VRY917511:VSB917530 WBU917511:WBX917530 WLQ917511:WLT917530 WVM917511:WVP917530 D983047:H983066 JA983047:JD983066 SW983047:SZ983066 ACS983047:ACV983066 AMO983047:AMR983066 AWK983047:AWN983066 BGG983047:BGJ983066 BQC983047:BQF983066 BZY983047:CAB983066 CJU983047:CJX983066 CTQ983047:CTT983066 DDM983047:DDP983066 DNI983047:DNL983066 DXE983047:DXH983066 EHA983047:EHD983066 EQW983047:EQZ983066 FAS983047:FAV983066 FKO983047:FKR983066 FUK983047:FUN983066 GEG983047:GEJ983066 GOC983047:GOF983066 GXY983047:GYB983066 HHU983047:HHX983066 HRQ983047:HRT983066 IBM983047:IBP983066 ILI983047:ILL983066 IVE983047:IVH983066 JFA983047:JFD983066 JOW983047:JOZ983066 JYS983047:JYV983066 KIO983047:KIR983066 KSK983047:KSN983066 LCG983047:LCJ983066 LMC983047:LMF983066 LVY983047:LWB983066 MFU983047:MFX983066 MPQ983047:MPT983066 MZM983047:MZP983066 NJI983047:NJL983066 NTE983047:NTH983066 ODA983047:ODD983066 OMW983047:OMZ983066 OWS983047:OWV983066 PGO983047:PGR983066 PQK983047:PQN983066 QAG983047:QAJ983066 QKC983047:QKF983066 QTY983047:QUB983066 RDU983047:RDX983066 RNQ983047:RNT983066 RXM983047:RXP983066 SHI983047:SHL983066 SRE983047:SRH983066 TBA983047:TBD983066 TKW983047:TKZ983066 TUS983047:TUV983066 UEO983047:UER983066 UOK983047:UON983066 UYG983047:UYJ983066 VIC983047:VIF983066 VRY983047:VSB983066 WBU983047:WBX983066 WLQ983047:WLT983066 D7:D26">
      <formula1>"SELECIONE,DOUTOR,MESTRE,ESPECIALISTA,GRADUADO,2ºGRAU,1ºGRAU"</formula1>
    </dataValidation>
    <dataValidation type="list" allowBlank="1" showInputMessage="1" showErrorMessage="1" sqref="K7:K26 JG7:JG26 TC7:TC26 ACY7:ACY26 AMU7:AMU26 AWQ7:AWQ26 BGM7:BGM26 BQI7:BQI26 CAE7:CAE26 CKA7:CKA26 CTW7:CTW26 DDS7:DDS26 DNO7:DNO26 DXK7:DXK26 EHG7:EHG26 ERC7:ERC26 FAY7:FAY26 FKU7:FKU26 FUQ7:FUQ26 GEM7:GEM26 GOI7:GOI26 GYE7:GYE26 HIA7:HIA26 HRW7:HRW26 IBS7:IBS26 ILO7:ILO26 IVK7:IVK26 JFG7:JFG26 JPC7:JPC26 JYY7:JYY26 KIU7:KIU26 KSQ7:KSQ26 LCM7:LCM26 LMI7:LMI26 LWE7:LWE26 MGA7:MGA26 MPW7:MPW26 MZS7:MZS26 NJO7:NJO26 NTK7:NTK26 ODG7:ODG26 ONC7:ONC26 OWY7:OWY26 PGU7:PGU26 PQQ7:PQQ26 QAM7:QAM26 QKI7:QKI26 QUE7:QUE26 REA7:REA26 RNW7:RNW26 RXS7:RXS26 SHO7:SHO26 SRK7:SRK26 TBG7:TBG26 TLC7:TLC26 TUY7:TUY26 UEU7:UEU26 UOQ7:UOQ26 UYM7:UYM26 VII7:VII26 VSE7:VSE26 WCA7:WCA26 WLW7:WLW26 WVS7:WVS26 K65543:K65562 JG65543:JG65562 TC65543:TC65562 ACY65543:ACY65562 AMU65543:AMU65562 AWQ65543:AWQ65562 BGM65543:BGM65562 BQI65543:BQI65562 CAE65543:CAE65562 CKA65543:CKA65562 CTW65543:CTW65562 DDS65543:DDS65562 DNO65543:DNO65562 DXK65543:DXK65562 EHG65543:EHG65562 ERC65543:ERC65562 FAY65543:FAY65562 FKU65543:FKU65562 FUQ65543:FUQ65562 GEM65543:GEM65562 GOI65543:GOI65562 GYE65543:GYE65562 HIA65543:HIA65562 HRW65543:HRW65562 IBS65543:IBS65562 ILO65543:ILO65562 IVK65543:IVK65562 JFG65543:JFG65562 JPC65543:JPC65562 JYY65543:JYY65562 KIU65543:KIU65562 KSQ65543:KSQ65562 LCM65543:LCM65562 LMI65543:LMI65562 LWE65543:LWE65562 MGA65543:MGA65562 MPW65543:MPW65562 MZS65543:MZS65562 NJO65543:NJO65562 NTK65543:NTK65562 ODG65543:ODG65562 ONC65543:ONC65562 OWY65543:OWY65562 PGU65543:PGU65562 PQQ65543:PQQ65562 QAM65543:QAM65562 QKI65543:QKI65562 QUE65543:QUE65562 REA65543:REA65562 RNW65543:RNW65562 RXS65543:RXS65562 SHO65543:SHO65562 SRK65543:SRK65562 TBG65543:TBG65562 TLC65543:TLC65562 TUY65543:TUY65562 UEU65543:UEU65562 UOQ65543:UOQ65562 UYM65543:UYM65562 VII65543:VII65562 VSE65543:VSE65562 WCA65543:WCA65562 WLW65543:WLW65562 WVS65543:WVS65562 K131079:K131098 JG131079:JG131098 TC131079:TC131098 ACY131079:ACY131098 AMU131079:AMU131098 AWQ131079:AWQ131098 BGM131079:BGM131098 BQI131079:BQI131098 CAE131079:CAE131098 CKA131079:CKA131098 CTW131079:CTW131098 DDS131079:DDS131098 DNO131079:DNO131098 DXK131079:DXK131098 EHG131079:EHG131098 ERC131079:ERC131098 FAY131079:FAY131098 FKU131079:FKU131098 FUQ131079:FUQ131098 GEM131079:GEM131098 GOI131079:GOI131098 GYE131079:GYE131098 HIA131079:HIA131098 HRW131079:HRW131098 IBS131079:IBS131098 ILO131079:ILO131098 IVK131079:IVK131098 JFG131079:JFG131098 JPC131079:JPC131098 JYY131079:JYY131098 KIU131079:KIU131098 KSQ131079:KSQ131098 LCM131079:LCM131098 LMI131079:LMI131098 LWE131079:LWE131098 MGA131079:MGA131098 MPW131079:MPW131098 MZS131079:MZS131098 NJO131079:NJO131098 NTK131079:NTK131098 ODG131079:ODG131098 ONC131079:ONC131098 OWY131079:OWY131098 PGU131079:PGU131098 PQQ131079:PQQ131098 QAM131079:QAM131098 QKI131079:QKI131098 QUE131079:QUE131098 REA131079:REA131098 RNW131079:RNW131098 RXS131079:RXS131098 SHO131079:SHO131098 SRK131079:SRK131098 TBG131079:TBG131098 TLC131079:TLC131098 TUY131079:TUY131098 UEU131079:UEU131098 UOQ131079:UOQ131098 UYM131079:UYM131098 VII131079:VII131098 VSE131079:VSE131098 WCA131079:WCA131098 WLW131079:WLW131098 WVS131079:WVS131098 K196615:K196634 JG196615:JG196634 TC196615:TC196634 ACY196615:ACY196634 AMU196615:AMU196634 AWQ196615:AWQ196634 BGM196615:BGM196634 BQI196615:BQI196634 CAE196615:CAE196634 CKA196615:CKA196634 CTW196615:CTW196634 DDS196615:DDS196634 DNO196615:DNO196634 DXK196615:DXK196634 EHG196615:EHG196634 ERC196615:ERC196634 FAY196615:FAY196634 FKU196615:FKU196634 FUQ196615:FUQ196634 GEM196615:GEM196634 GOI196615:GOI196634 GYE196615:GYE196634 HIA196615:HIA196634 HRW196615:HRW196634 IBS196615:IBS196634 ILO196615:ILO196634 IVK196615:IVK196634 JFG196615:JFG196634 JPC196615:JPC196634 JYY196615:JYY196634 KIU196615:KIU196634 KSQ196615:KSQ196634 LCM196615:LCM196634 LMI196615:LMI196634 LWE196615:LWE196634 MGA196615:MGA196634 MPW196615:MPW196634 MZS196615:MZS196634 NJO196615:NJO196634 NTK196615:NTK196634 ODG196615:ODG196634 ONC196615:ONC196634 OWY196615:OWY196634 PGU196615:PGU196634 PQQ196615:PQQ196634 QAM196615:QAM196634 QKI196615:QKI196634 QUE196615:QUE196634 REA196615:REA196634 RNW196615:RNW196634 RXS196615:RXS196634 SHO196615:SHO196634 SRK196615:SRK196634 TBG196615:TBG196634 TLC196615:TLC196634 TUY196615:TUY196634 UEU196615:UEU196634 UOQ196615:UOQ196634 UYM196615:UYM196634 VII196615:VII196634 VSE196615:VSE196634 WCA196615:WCA196634 WLW196615:WLW196634 WVS196615:WVS196634 K262151:K262170 JG262151:JG262170 TC262151:TC262170 ACY262151:ACY262170 AMU262151:AMU262170 AWQ262151:AWQ262170 BGM262151:BGM262170 BQI262151:BQI262170 CAE262151:CAE262170 CKA262151:CKA262170 CTW262151:CTW262170 DDS262151:DDS262170 DNO262151:DNO262170 DXK262151:DXK262170 EHG262151:EHG262170 ERC262151:ERC262170 FAY262151:FAY262170 FKU262151:FKU262170 FUQ262151:FUQ262170 GEM262151:GEM262170 GOI262151:GOI262170 GYE262151:GYE262170 HIA262151:HIA262170 HRW262151:HRW262170 IBS262151:IBS262170 ILO262151:ILO262170 IVK262151:IVK262170 JFG262151:JFG262170 JPC262151:JPC262170 JYY262151:JYY262170 KIU262151:KIU262170 KSQ262151:KSQ262170 LCM262151:LCM262170 LMI262151:LMI262170 LWE262151:LWE262170 MGA262151:MGA262170 MPW262151:MPW262170 MZS262151:MZS262170 NJO262151:NJO262170 NTK262151:NTK262170 ODG262151:ODG262170 ONC262151:ONC262170 OWY262151:OWY262170 PGU262151:PGU262170 PQQ262151:PQQ262170 QAM262151:QAM262170 QKI262151:QKI262170 QUE262151:QUE262170 REA262151:REA262170 RNW262151:RNW262170 RXS262151:RXS262170 SHO262151:SHO262170 SRK262151:SRK262170 TBG262151:TBG262170 TLC262151:TLC262170 TUY262151:TUY262170 UEU262151:UEU262170 UOQ262151:UOQ262170 UYM262151:UYM262170 VII262151:VII262170 VSE262151:VSE262170 WCA262151:WCA262170 WLW262151:WLW262170 WVS262151:WVS262170 K327687:K327706 JG327687:JG327706 TC327687:TC327706 ACY327687:ACY327706 AMU327687:AMU327706 AWQ327687:AWQ327706 BGM327687:BGM327706 BQI327687:BQI327706 CAE327687:CAE327706 CKA327687:CKA327706 CTW327687:CTW327706 DDS327687:DDS327706 DNO327687:DNO327706 DXK327687:DXK327706 EHG327687:EHG327706 ERC327687:ERC327706 FAY327687:FAY327706 FKU327687:FKU327706 FUQ327687:FUQ327706 GEM327687:GEM327706 GOI327687:GOI327706 GYE327687:GYE327706 HIA327687:HIA327706 HRW327687:HRW327706 IBS327687:IBS327706 ILO327687:ILO327706 IVK327687:IVK327706 JFG327687:JFG327706 JPC327687:JPC327706 JYY327687:JYY327706 KIU327687:KIU327706 KSQ327687:KSQ327706 LCM327687:LCM327706 LMI327687:LMI327706 LWE327687:LWE327706 MGA327687:MGA327706 MPW327687:MPW327706 MZS327687:MZS327706 NJO327687:NJO327706 NTK327687:NTK327706 ODG327687:ODG327706 ONC327687:ONC327706 OWY327687:OWY327706 PGU327687:PGU327706 PQQ327687:PQQ327706 QAM327687:QAM327706 QKI327687:QKI327706 QUE327687:QUE327706 REA327687:REA327706 RNW327687:RNW327706 RXS327687:RXS327706 SHO327687:SHO327706 SRK327687:SRK327706 TBG327687:TBG327706 TLC327687:TLC327706 TUY327687:TUY327706 UEU327687:UEU327706 UOQ327687:UOQ327706 UYM327687:UYM327706 VII327687:VII327706 VSE327687:VSE327706 WCA327687:WCA327706 WLW327687:WLW327706 WVS327687:WVS327706 K393223:K393242 JG393223:JG393242 TC393223:TC393242 ACY393223:ACY393242 AMU393223:AMU393242 AWQ393223:AWQ393242 BGM393223:BGM393242 BQI393223:BQI393242 CAE393223:CAE393242 CKA393223:CKA393242 CTW393223:CTW393242 DDS393223:DDS393242 DNO393223:DNO393242 DXK393223:DXK393242 EHG393223:EHG393242 ERC393223:ERC393242 FAY393223:FAY393242 FKU393223:FKU393242 FUQ393223:FUQ393242 GEM393223:GEM393242 GOI393223:GOI393242 GYE393223:GYE393242 HIA393223:HIA393242 HRW393223:HRW393242 IBS393223:IBS393242 ILO393223:ILO393242 IVK393223:IVK393242 JFG393223:JFG393242 JPC393223:JPC393242 JYY393223:JYY393242 KIU393223:KIU393242 KSQ393223:KSQ393242 LCM393223:LCM393242 LMI393223:LMI393242 LWE393223:LWE393242 MGA393223:MGA393242 MPW393223:MPW393242 MZS393223:MZS393242 NJO393223:NJO393242 NTK393223:NTK393242 ODG393223:ODG393242 ONC393223:ONC393242 OWY393223:OWY393242 PGU393223:PGU393242 PQQ393223:PQQ393242 QAM393223:QAM393242 QKI393223:QKI393242 QUE393223:QUE393242 REA393223:REA393242 RNW393223:RNW393242 RXS393223:RXS393242 SHO393223:SHO393242 SRK393223:SRK393242 TBG393223:TBG393242 TLC393223:TLC393242 TUY393223:TUY393242 UEU393223:UEU393242 UOQ393223:UOQ393242 UYM393223:UYM393242 VII393223:VII393242 VSE393223:VSE393242 WCA393223:WCA393242 WLW393223:WLW393242 WVS393223:WVS393242 K458759:K458778 JG458759:JG458778 TC458759:TC458778 ACY458759:ACY458778 AMU458759:AMU458778 AWQ458759:AWQ458778 BGM458759:BGM458778 BQI458759:BQI458778 CAE458759:CAE458778 CKA458759:CKA458778 CTW458759:CTW458778 DDS458759:DDS458778 DNO458759:DNO458778 DXK458759:DXK458778 EHG458759:EHG458778 ERC458759:ERC458778 FAY458759:FAY458778 FKU458759:FKU458778 FUQ458759:FUQ458778 GEM458759:GEM458778 GOI458759:GOI458778 GYE458759:GYE458778 HIA458759:HIA458778 HRW458759:HRW458778 IBS458759:IBS458778 ILO458759:ILO458778 IVK458759:IVK458778 JFG458759:JFG458778 JPC458759:JPC458778 JYY458759:JYY458778 KIU458759:KIU458778 KSQ458759:KSQ458778 LCM458759:LCM458778 LMI458759:LMI458778 LWE458759:LWE458778 MGA458759:MGA458778 MPW458759:MPW458778 MZS458759:MZS458778 NJO458759:NJO458778 NTK458759:NTK458778 ODG458759:ODG458778 ONC458759:ONC458778 OWY458759:OWY458778 PGU458759:PGU458778 PQQ458759:PQQ458778 QAM458759:QAM458778 QKI458759:QKI458778 QUE458759:QUE458778 REA458759:REA458778 RNW458759:RNW458778 RXS458759:RXS458778 SHO458759:SHO458778 SRK458759:SRK458778 TBG458759:TBG458778 TLC458759:TLC458778 TUY458759:TUY458778 UEU458759:UEU458778 UOQ458759:UOQ458778 UYM458759:UYM458778 VII458759:VII458778 VSE458759:VSE458778 WCA458759:WCA458778 WLW458759:WLW458778 WVS458759:WVS458778 K524295:K524314 JG524295:JG524314 TC524295:TC524314 ACY524295:ACY524314 AMU524295:AMU524314 AWQ524295:AWQ524314 BGM524295:BGM524314 BQI524295:BQI524314 CAE524295:CAE524314 CKA524295:CKA524314 CTW524295:CTW524314 DDS524295:DDS524314 DNO524295:DNO524314 DXK524295:DXK524314 EHG524295:EHG524314 ERC524295:ERC524314 FAY524295:FAY524314 FKU524295:FKU524314 FUQ524295:FUQ524314 GEM524295:GEM524314 GOI524295:GOI524314 GYE524295:GYE524314 HIA524295:HIA524314 HRW524295:HRW524314 IBS524295:IBS524314 ILO524295:ILO524314 IVK524295:IVK524314 JFG524295:JFG524314 JPC524295:JPC524314 JYY524295:JYY524314 KIU524295:KIU524314 KSQ524295:KSQ524314 LCM524295:LCM524314 LMI524295:LMI524314 LWE524295:LWE524314 MGA524295:MGA524314 MPW524295:MPW524314 MZS524295:MZS524314 NJO524295:NJO524314 NTK524295:NTK524314 ODG524295:ODG524314 ONC524295:ONC524314 OWY524295:OWY524314 PGU524295:PGU524314 PQQ524295:PQQ524314 QAM524295:QAM524314 QKI524295:QKI524314 QUE524295:QUE524314 REA524295:REA524314 RNW524295:RNW524314 RXS524295:RXS524314 SHO524295:SHO524314 SRK524295:SRK524314 TBG524295:TBG524314 TLC524295:TLC524314 TUY524295:TUY524314 UEU524295:UEU524314 UOQ524295:UOQ524314 UYM524295:UYM524314 VII524295:VII524314 VSE524295:VSE524314 WCA524295:WCA524314 WLW524295:WLW524314 WVS524295:WVS524314 K589831:K589850 JG589831:JG589850 TC589831:TC589850 ACY589831:ACY589850 AMU589831:AMU589850 AWQ589831:AWQ589850 BGM589831:BGM589850 BQI589831:BQI589850 CAE589831:CAE589850 CKA589831:CKA589850 CTW589831:CTW589850 DDS589831:DDS589850 DNO589831:DNO589850 DXK589831:DXK589850 EHG589831:EHG589850 ERC589831:ERC589850 FAY589831:FAY589850 FKU589831:FKU589850 FUQ589831:FUQ589850 GEM589831:GEM589850 GOI589831:GOI589850 GYE589831:GYE589850 HIA589831:HIA589850 HRW589831:HRW589850 IBS589831:IBS589850 ILO589831:ILO589850 IVK589831:IVK589850 JFG589831:JFG589850 JPC589831:JPC589850 JYY589831:JYY589850 KIU589831:KIU589850 KSQ589831:KSQ589850 LCM589831:LCM589850 LMI589831:LMI589850 LWE589831:LWE589850 MGA589831:MGA589850 MPW589831:MPW589850 MZS589831:MZS589850 NJO589831:NJO589850 NTK589831:NTK589850 ODG589831:ODG589850 ONC589831:ONC589850 OWY589831:OWY589850 PGU589831:PGU589850 PQQ589831:PQQ589850 QAM589831:QAM589850 QKI589831:QKI589850 QUE589831:QUE589850 REA589831:REA589850 RNW589831:RNW589850 RXS589831:RXS589850 SHO589831:SHO589850 SRK589831:SRK589850 TBG589831:TBG589850 TLC589831:TLC589850 TUY589831:TUY589850 UEU589831:UEU589850 UOQ589831:UOQ589850 UYM589831:UYM589850 VII589831:VII589850 VSE589831:VSE589850 WCA589831:WCA589850 WLW589831:WLW589850 WVS589831:WVS589850 K655367:K655386 JG655367:JG655386 TC655367:TC655386 ACY655367:ACY655386 AMU655367:AMU655386 AWQ655367:AWQ655386 BGM655367:BGM655386 BQI655367:BQI655386 CAE655367:CAE655386 CKA655367:CKA655386 CTW655367:CTW655386 DDS655367:DDS655386 DNO655367:DNO655386 DXK655367:DXK655386 EHG655367:EHG655386 ERC655367:ERC655386 FAY655367:FAY655386 FKU655367:FKU655386 FUQ655367:FUQ655386 GEM655367:GEM655386 GOI655367:GOI655386 GYE655367:GYE655386 HIA655367:HIA655386 HRW655367:HRW655386 IBS655367:IBS655386 ILO655367:ILO655386 IVK655367:IVK655386 JFG655367:JFG655386 JPC655367:JPC655386 JYY655367:JYY655386 KIU655367:KIU655386 KSQ655367:KSQ655386 LCM655367:LCM655386 LMI655367:LMI655386 LWE655367:LWE655386 MGA655367:MGA655386 MPW655367:MPW655386 MZS655367:MZS655386 NJO655367:NJO655386 NTK655367:NTK655386 ODG655367:ODG655386 ONC655367:ONC655386 OWY655367:OWY655386 PGU655367:PGU655386 PQQ655367:PQQ655386 QAM655367:QAM655386 QKI655367:QKI655386 QUE655367:QUE655386 REA655367:REA655386 RNW655367:RNW655386 RXS655367:RXS655386 SHO655367:SHO655386 SRK655367:SRK655386 TBG655367:TBG655386 TLC655367:TLC655386 TUY655367:TUY655386 UEU655367:UEU655386 UOQ655367:UOQ655386 UYM655367:UYM655386 VII655367:VII655386 VSE655367:VSE655386 WCA655367:WCA655386 WLW655367:WLW655386 WVS655367:WVS655386 K720903:K720922 JG720903:JG720922 TC720903:TC720922 ACY720903:ACY720922 AMU720903:AMU720922 AWQ720903:AWQ720922 BGM720903:BGM720922 BQI720903:BQI720922 CAE720903:CAE720922 CKA720903:CKA720922 CTW720903:CTW720922 DDS720903:DDS720922 DNO720903:DNO720922 DXK720903:DXK720922 EHG720903:EHG720922 ERC720903:ERC720922 FAY720903:FAY720922 FKU720903:FKU720922 FUQ720903:FUQ720922 GEM720903:GEM720922 GOI720903:GOI720922 GYE720903:GYE720922 HIA720903:HIA720922 HRW720903:HRW720922 IBS720903:IBS720922 ILO720903:ILO720922 IVK720903:IVK720922 JFG720903:JFG720922 JPC720903:JPC720922 JYY720903:JYY720922 KIU720903:KIU720922 KSQ720903:KSQ720922 LCM720903:LCM720922 LMI720903:LMI720922 LWE720903:LWE720922 MGA720903:MGA720922 MPW720903:MPW720922 MZS720903:MZS720922 NJO720903:NJO720922 NTK720903:NTK720922 ODG720903:ODG720922 ONC720903:ONC720922 OWY720903:OWY720922 PGU720903:PGU720922 PQQ720903:PQQ720922 QAM720903:QAM720922 QKI720903:QKI720922 QUE720903:QUE720922 REA720903:REA720922 RNW720903:RNW720922 RXS720903:RXS720922 SHO720903:SHO720922 SRK720903:SRK720922 TBG720903:TBG720922 TLC720903:TLC720922 TUY720903:TUY720922 UEU720903:UEU720922 UOQ720903:UOQ720922 UYM720903:UYM720922 VII720903:VII720922 VSE720903:VSE720922 WCA720903:WCA720922 WLW720903:WLW720922 WVS720903:WVS720922 K786439:K786458 JG786439:JG786458 TC786439:TC786458 ACY786439:ACY786458 AMU786439:AMU786458 AWQ786439:AWQ786458 BGM786439:BGM786458 BQI786439:BQI786458 CAE786439:CAE786458 CKA786439:CKA786458 CTW786439:CTW786458 DDS786439:DDS786458 DNO786439:DNO786458 DXK786439:DXK786458 EHG786439:EHG786458 ERC786439:ERC786458 FAY786439:FAY786458 FKU786439:FKU786458 FUQ786439:FUQ786458 GEM786439:GEM786458 GOI786439:GOI786458 GYE786439:GYE786458 HIA786439:HIA786458 HRW786439:HRW786458 IBS786439:IBS786458 ILO786439:ILO786458 IVK786439:IVK786458 JFG786439:JFG786458 JPC786439:JPC786458 JYY786439:JYY786458 KIU786439:KIU786458 KSQ786439:KSQ786458 LCM786439:LCM786458 LMI786439:LMI786458 LWE786439:LWE786458 MGA786439:MGA786458 MPW786439:MPW786458 MZS786439:MZS786458 NJO786439:NJO786458 NTK786439:NTK786458 ODG786439:ODG786458 ONC786439:ONC786458 OWY786439:OWY786458 PGU786439:PGU786458 PQQ786439:PQQ786458 QAM786439:QAM786458 QKI786439:QKI786458 QUE786439:QUE786458 REA786439:REA786458 RNW786439:RNW786458 RXS786439:RXS786458 SHO786439:SHO786458 SRK786439:SRK786458 TBG786439:TBG786458 TLC786439:TLC786458 TUY786439:TUY786458 UEU786439:UEU786458 UOQ786439:UOQ786458 UYM786439:UYM786458 VII786439:VII786458 VSE786439:VSE786458 WCA786439:WCA786458 WLW786439:WLW786458 WVS786439:WVS786458 K851975:K851994 JG851975:JG851994 TC851975:TC851994 ACY851975:ACY851994 AMU851975:AMU851994 AWQ851975:AWQ851994 BGM851975:BGM851994 BQI851975:BQI851994 CAE851975:CAE851994 CKA851975:CKA851994 CTW851975:CTW851994 DDS851975:DDS851994 DNO851975:DNO851994 DXK851975:DXK851994 EHG851975:EHG851994 ERC851975:ERC851994 FAY851975:FAY851994 FKU851975:FKU851994 FUQ851975:FUQ851994 GEM851975:GEM851994 GOI851975:GOI851994 GYE851975:GYE851994 HIA851975:HIA851994 HRW851975:HRW851994 IBS851975:IBS851994 ILO851975:ILO851994 IVK851975:IVK851994 JFG851975:JFG851994 JPC851975:JPC851994 JYY851975:JYY851994 KIU851975:KIU851994 KSQ851975:KSQ851994 LCM851975:LCM851994 LMI851975:LMI851994 LWE851975:LWE851994 MGA851975:MGA851994 MPW851975:MPW851994 MZS851975:MZS851994 NJO851975:NJO851994 NTK851975:NTK851994 ODG851975:ODG851994 ONC851975:ONC851994 OWY851975:OWY851994 PGU851975:PGU851994 PQQ851975:PQQ851994 QAM851975:QAM851994 QKI851975:QKI851994 QUE851975:QUE851994 REA851975:REA851994 RNW851975:RNW851994 RXS851975:RXS851994 SHO851975:SHO851994 SRK851975:SRK851994 TBG851975:TBG851994 TLC851975:TLC851994 TUY851975:TUY851994 UEU851975:UEU851994 UOQ851975:UOQ851994 UYM851975:UYM851994 VII851975:VII851994 VSE851975:VSE851994 WCA851975:WCA851994 WLW851975:WLW851994 WVS851975:WVS851994 K917511:K917530 JG917511:JG917530 TC917511:TC917530 ACY917511:ACY917530 AMU917511:AMU917530 AWQ917511:AWQ917530 BGM917511:BGM917530 BQI917511:BQI917530 CAE917511:CAE917530 CKA917511:CKA917530 CTW917511:CTW917530 DDS917511:DDS917530 DNO917511:DNO917530 DXK917511:DXK917530 EHG917511:EHG917530 ERC917511:ERC917530 FAY917511:FAY917530 FKU917511:FKU917530 FUQ917511:FUQ917530 GEM917511:GEM917530 GOI917511:GOI917530 GYE917511:GYE917530 HIA917511:HIA917530 HRW917511:HRW917530 IBS917511:IBS917530 ILO917511:ILO917530 IVK917511:IVK917530 JFG917511:JFG917530 JPC917511:JPC917530 JYY917511:JYY917530 KIU917511:KIU917530 KSQ917511:KSQ917530 LCM917511:LCM917530 LMI917511:LMI917530 LWE917511:LWE917530 MGA917511:MGA917530 MPW917511:MPW917530 MZS917511:MZS917530 NJO917511:NJO917530 NTK917511:NTK917530 ODG917511:ODG917530 ONC917511:ONC917530 OWY917511:OWY917530 PGU917511:PGU917530 PQQ917511:PQQ917530 QAM917511:QAM917530 QKI917511:QKI917530 QUE917511:QUE917530 REA917511:REA917530 RNW917511:RNW917530 RXS917511:RXS917530 SHO917511:SHO917530 SRK917511:SRK917530 TBG917511:TBG917530 TLC917511:TLC917530 TUY917511:TUY917530 UEU917511:UEU917530 UOQ917511:UOQ917530 UYM917511:UYM917530 VII917511:VII917530 VSE917511:VSE917530 WCA917511:WCA917530 WLW917511:WLW917530 WVS917511:WVS917530 K983047:K983066 JG983047:JG983066 TC983047:TC983066 ACY983047:ACY983066 AMU983047:AMU983066 AWQ983047:AWQ983066 BGM983047:BGM983066 BQI983047:BQI983066 CAE983047:CAE983066 CKA983047:CKA983066 CTW983047:CTW983066 DDS983047:DDS983066 DNO983047:DNO983066 DXK983047:DXK983066 EHG983047:EHG983066 ERC983047:ERC983066 FAY983047:FAY983066 FKU983047:FKU983066 FUQ983047:FUQ983066 GEM983047:GEM983066 GOI983047:GOI983066 GYE983047:GYE983066 HIA983047:HIA983066 HRW983047:HRW983066 IBS983047:IBS983066 ILO983047:ILO983066 IVK983047:IVK983066 JFG983047:JFG983066 JPC983047:JPC983066 JYY983047:JYY983066 KIU983047:KIU983066 KSQ983047:KSQ983066 LCM983047:LCM983066 LMI983047:LMI983066 LWE983047:LWE983066 MGA983047:MGA983066 MPW983047:MPW983066 MZS983047:MZS983066 NJO983047:NJO983066 NTK983047:NTK983066 ODG983047:ODG983066 ONC983047:ONC983066 OWY983047:OWY983066 PGU983047:PGU983066 PQQ983047:PQQ983066 QAM983047:QAM983066 QKI983047:QKI983066 QUE983047:QUE983066 REA983047:REA983066 RNW983047:RNW983066 RXS983047:RXS983066 SHO983047:SHO983066 SRK983047:SRK983066 TBG983047:TBG983066 TLC983047:TLC983066 TUY983047:TUY983066 UEU983047:UEU983066 UOQ983047:UOQ983066 UYM983047:UYM983066 VII983047:VII983066 VSE983047:VSE983066 WCA983047:WCA983066 WLW983047:WLW983066 WVS983047:WVS983066">
      <formula1>"SELECIONE,2,1D,1C,1B,1A"</formula1>
    </dataValidation>
    <dataValidation type="list" allowBlank="1" showInputMessage="1" showErrorMessage="1" sqref="A7:A26 IX7:IX26 ST7:ST26 ACP7:ACP26 AML7:AML26 AWH7:AWH26 BGD7:BGD26 BPZ7:BPZ26 BZV7:BZV26 CJR7:CJR26 CTN7:CTN26 DDJ7:DDJ26 DNF7:DNF26 DXB7:DXB26 EGX7:EGX26 EQT7:EQT26 FAP7:FAP26 FKL7:FKL26 FUH7:FUH26 GED7:GED26 GNZ7:GNZ26 GXV7:GXV26 HHR7:HHR26 HRN7:HRN26 IBJ7:IBJ26 ILF7:ILF26 IVB7:IVB26 JEX7:JEX26 JOT7:JOT26 JYP7:JYP26 KIL7:KIL26 KSH7:KSH26 LCD7:LCD26 LLZ7:LLZ26 LVV7:LVV26 MFR7:MFR26 MPN7:MPN26 MZJ7:MZJ26 NJF7:NJF26 NTB7:NTB26 OCX7:OCX26 OMT7:OMT26 OWP7:OWP26 PGL7:PGL26 PQH7:PQH26 QAD7:QAD26 QJZ7:QJZ26 QTV7:QTV26 RDR7:RDR26 RNN7:RNN26 RXJ7:RXJ26 SHF7:SHF26 SRB7:SRB26 TAX7:TAX26 TKT7:TKT26 TUP7:TUP26 UEL7:UEL26 UOH7:UOH26 UYD7:UYD26 VHZ7:VHZ26 VRV7:VRV26 WBR7:WBR26 WLN7:WLN26 WVJ7:WVJ26 A65543:A65562 IX65543:IX65562 ST65543:ST65562 ACP65543:ACP65562 AML65543:AML65562 AWH65543:AWH65562 BGD65543:BGD65562 BPZ65543:BPZ65562 BZV65543:BZV65562 CJR65543:CJR65562 CTN65543:CTN65562 DDJ65543:DDJ65562 DNF65543:DNF65562 DXB65543:DXB65562 EGX65543:EGX65562 EQT65543:EQT65562 FAP65543:FAP65562 FKL65543:FKL65562 FUH65543:FUH65562 GED65543:GED65562 GNZ65543:GNZ65562 GXV65543:GXV65562 HHR65543:HHR65562 HRN65543:HRN65562 IBJ65543:IBJ65562 ILF65543:ILF65562 IVB65543:IVB65562 JEX65543:JEX65562 JOT65543:JOT65562 JYP65543:JYP65562 KIL65543:KIL65562 KSH65543:KSH65562 LCD65543:LCD65562 LLZ65543:LLZ65562 LVV65543:LVV65562 MFR65543:MFR65562 MPN65543:MPN65562 MZJ65543:MZJ65562 NJF65543:NJF65562 NTB65543:NTB65562 OCX65543:OCX65562 OMT65543:OMT65562 OWP65543:OWP65562 PGL65543:PGL65562 PQH65543:PQH65562 QAD65543:QAD65562 QJZ65543:QJZ65562 QTV65543:QTV65562 RDR65543:RDR65562 RNN65543:RNN65562 RXJ65543:RXJ65562 SHF65543:SHF65562 SRB65543:SRB65562 TAX65543:TAX65562 TKT65543:TKT65562 TUP65543:TUP65562 UEL65543:UEL65562 UOH65543:UOH65562 UYD65543:UYD65562 VHZ65543:VHZ65562 VRV65543:VRV65562 WBR65543:WBR65562 WLN65543:WLN65562 WVJ65543:WVJ65562 A131079:A131098 IX131079:IX131098 ST131079:ST131098 ACP131079:ACP131098 AML131079:AML131098 AWH131079:AWH131098 BGD131079:BGD131098 BPZ131079:BPZ131098 BZV131079:BZV131098 CJR131079:CJR131098 CTN131079:CTN131098 DDJ131079:DDJ131098 DNF131079:DNF131098 DXB131079:DXB131098 EGX131079:EGX131098 EQT131079:EQT131098 FAP131079:FAP131098 FKL131079:FKL131098 FUH131079:FUH131098 GED131079:GED131098 GNZ131079:GNZ131098 GXV131079:GXV131098 HHR131079:HHR131098 HRN131079:HRN131098 IBJ131079:IBJ131098 ILF131079:ILF131098 IVB131079:IVB131098 JEX131079:JEX131098 JOT131079:JOT131098 JYP131079:JYP131098 KIL131079:KIL131098 KSH131079:KSH131098 LCD131079:LCD131098 LLZ131079:LLZ131098 LVV131079:LVV131098 MFR131079:MFR131098 MPN131079:MPN131098 MZJ131079:MZJ131098 NJF131079:NJF131098 NTB131079:NTB131098 OCX131079:OCX131098 OMT131079:OMT131098 OWP131079:OWP131098 PGL131079:PGL131098 PQH131079:PQH131098 QAD131079:QAD131098 QJZ131079:QJZ131098 QTV131079:QTV131098 RDR131079:RDR131098 RNN131079:RNN131098 RXJ131079:RXJ131098 SHF131079:SHF131098 SRB131079:SRB131098 TAX131079:TAX131098 TKT131079:TKT131098 TUP131079:TUP131098 UEL131079:UEL131098 UOH131079:UOH131098 UYD131079:UYD131098 VHZ131079:VHZ131098 VRV131079:VRV131098 WBR131079:WBR131098 WLN131079:WLN131098 WVJ131079:WVJ131098 A196615:A196634 IX196615:IX196634 ST196615:ST196634 ACP196615:ACP196634 AML196615:AML196634 AWH196615:AWH196634 BGD196615:BGD196634 BPZ196615:BPZ196634 BZV196615:BZV196634 CJR196615:CJR196634 CTN196615:CTN196634 DDJ196615:DDJ196634 DNF196615:DNF196634 DXB196615:DXB196634 EGX196615:EGX196634 EQT196615:EQT196634 FAP196615:FAP196634 FKL196615:FKL196634 FUH196615:FUH196634 GED196615:GED196634 GNZ196615:GNZ196634 GXV196615:GXV196634 HHR196615:HHR196634 HRN196615:HRN196634 IBJ196615:IBJ196634 ILF196615:ILF196634 IVB196615:IVB196634 JEX196615:JEX196634 JOT196615:JOT196634 JYP196615:JYP196634 KIL196615:KIL196634 KSH196615:KSH196634 LCD196615:LCD196634 LLZ196615:LLZ196634 LVV196615:LVV196634 MFR196615:MFR196634 MPN196615:MPN196634 MZJ196615:MZJ196634 NJF196615:NJF196634 NTB196615:NTB196634 OCX196615:OCX196634 OMT196615:OMT196634 OWP196615:OWP196634 PGL196615:PGL196634 PQH196615:PQH196634 QAD196615:QAD196634 QJZ196615:QJZ196634 QTV196615:QTV196634 RDR196615:RDR196634 RNN196615:RNN196634 RXJ196615:RXJ196634 SHF196615:SHF196634 SRB196615:SRB196634 TAX196615:TAX196634 TKT196615:TKT196634 TUP196615:TUP196634 UEL196615:UEL196634 UOH196615:UOH196634 UYD196615:UYD196634 VHZ196615:VHZ196634 VRV196615:VRV196634 WBR196615:WBR196634 WLN196615:WLN196634 WVJ196615:WVJ196634 A262151:A262170 IX262151:IX262170 ST262151:ST262170 ACP262151:ACP262170 AML262151:AML262170 AWH262151:AWH262170 BGD262151:BGD262170 BPZ262151:BPZ262170 BZV262151:BZV262170 CJR262151:CJR262170 CTN262151:CTN262170 DDJ262151:DDJ262170 DNF262151:DNF262170 DXB262151:DXB262170 EGX262151:EGX262170 EQT262151:EQT262170 FAP262151:FAP262170 FKL262151:FKL262170 FUH262151:FUH262170 GED262151:GED262170 GNZ262151:GNZ262170 GXV262151:GXV262170 HHR262151:HHR262170 HRN262151:HRN262170 IBJ262151:IBJ262170 ILF262151:ILF262170 IVB262151:IVB262170 JEX262151:JEX262170 JOT262151:JOT262170 JYP262151:JYP262170 KIL262151:KIL262170 KSH262151:KSH262170 LCD262151:LCD262170 LLZ262151:LLZ262170 LVV262151:LVV262170 MFR262151:MFR262170 MPN262151:MPN262170 MZJ262151:MZJ262170 NJF262151:NJF262170 NTB262151:NTB262170 OCX262151:OCX262170 OMT262151:OMT262170 OWP262151:OWP262170 PGL262151:PGL262170 PQH262151:PQH262170 QAD262151:QAD262170 QJZ262151:QJZ262170 QTV262151:QTV262170 RDR262151:RDR262170 RNN262151:RNN262170 RXJ262151:RXJ262170 SHF262151:SHF262170 SRB262151:SRB262170 TAX262151:TAX262170 TKT262151:TKT262170 TUP262151:TUP262170 UEL262151:UEL262170 UOH262151:UOH262170 UYD262151:UYD262170 VHZ262151:VHZ262170 VRV262151:VRV262170 WBR262151:WBR262170 WLN262151:WLN262170 WVJ262151:WVJ262170 A327687:A327706 IX327687:IX327706 ST327687:ST327706 ACP327687:ACP327706 AML327687:AML327706 AWH327687:AWH327706 BGD327687:BGD327706 BPZ327687:BPZ327706 BZV327687:BZV327706 CJR327687:CJR327706 CTN327687:CTN327706 DDJ327687:DDJ327706 DNF327687:DNF327706 DXB327687:DXB327706 EGX327687:EGX327706 EQT327687:EQT327706 FAP327687:FAP327706 FKL327687:FKL327706 FUH327687:FUH327706 GED327687:GED327706 GNZ327687:GNZ327706 GXV327687:GXV327706 HHR327687:HHR327706 HRN327687:HRN327706 IBJ327687:IBJ327706 ILF327687:ILF327706 IVB327687:IVB327706 JEX327687:JEX327706 JOT327687:JOT327706 JYP327687:JYP327706 KIL327687:KIL327706 KSH327687:KSH327706 LCD327687:LCD327706 LLZ327687:LLZ327706 LVV327687:LVV327706 MFR327687:MFR327706 MPN327687:MPN327706 MZJ327687:MZJ327706 NJF327687:NJF327706 NTB327687:NTB327706 OCX327687:OCX327706 OMT327687:OMT327706 OWP327687:OWP327706 PGL327687:PGL327706 PQH327687:PQH327706 QAD327687:QAD327706 QJZ327687:QJZ327706 QTV327687:QTV327706 RDR327687:RDR327706 RNN327687:RNN327706 RXJ327687:RXJ327706 SHF327687:SHF327706 SRB327687:SRB327706 TAX327687:TAX327706 TKT327687:TKT327706 TUP327687:TUP327706 UEL327687:UEL327706 UOH327687:UOH327706 UYD327687:UYD327706 VHZ327687:VHZ327706 VRV327687:VRV327706 WBR327687:WBR327706 WLN327687:WLN327706 WVJ327687:WVJ327706 A393223:A393242 IX393223:IX393242 ST393223:ST393242 ACP393223:ACP393242 AML393223:AML393242 AWH393223:AWH393242 BGD393223:BGD393242 BPZ393223:BPZ393242 BZV393223:BZV393242 CJR393223:CJR393242 CTN393223:CTN393242 DDJ393223:DDJ393242 DNF393223:DNF393242 DXB393223:DXB393242 EGX393223:EGX393242 EQT393223:EQT393242 FAP393223:FAP393242 FKL393223:FKL393242 FUH393223:FUH393242 GED393223:GED393242 GNZ393223:GNZ393242 GXV393223:GXV393242 HHR393223:HHR393242 HRN393223:HRN393242 IBJ393223:IBJ393242 ILF393223:ILF393242 IVB393223:IVB393242 JEX393223:JEX393242 JOT393223:JOT393242 JYP393223:JYP393242 KIL393223:KIL393242 KSH393223:KSH393242 LCD393223:LCD393242 LLZ393223:LLZ393242 LVV393223:LVV393242 MFR393223:MFR393242 MPN393223:MPN393242 MZJ393223:MZJ393242 NJF393223:NJF393242 NTB393223:NTB393242 OCX393223:OCX393242 OMT393223:OMT393242 OWP393223:OWP393242 PGL393223:PGL393242 PQH393223:PQH393242 QAD393223:QAD393242 QJZ393223:QJZ393242 QTV393223:QTV393242 RDR393223:RDR393242 RNN393223:RNN393242 RXJ393223:RXJ393242 SHF393223:SHF393242 SRB393223:SRB393242 TAX393223:TAX393242 TKT393223:TKT393242 TUP393223:TUP393242 UEL393223:UEL393242 UOH393223:UOH393242 UYD393223:UYD393242 VHZ393223:VHZ393242 VRV393223:VRV393242 WBR393223:WBR393242 WLN393223:WLN393242 WVJ393223:WVJ393242 A458759:A458778 IX458759:IX458778 ST458759:ST458778 ACP458759:ACP458778 AML458759:AML458778 AWH458759:AWH458778 BGD458759:BGD458778 BPZ458759:BPZ458778 BZV458759:BZV458778 CJR458759:CJR458778 CTN458759:CTN458778 DDJ458759:DDJ458778 DNF458759:DNF458778 DXB458759:DXB458778 EGX458759:EGX458778 EQT458759:EQT458778 FAP458759:FAP458778 FKL458759:FKL458778 FUH458759:FUH458778 GED458759:GED458778 GNZ458759:GNZ458778 GXV458759:GXV458778 HHR458759:HHR458778 HRN458759:HRN458778 IBJ458759:IBJ458778 ILF458759:ILF458778 IVB458759:IVB458778 JEX458759:JEX458778 JOT458759:JOT458778 JYP458759:JYP458778 KIL458759:KIL458778 KSH458759:KSH458778 LCD458759:LCD458778 LLZ458759:LLZ458778 LVV458759:LVV458778 MFR458759:MFR458778 MPN458759:MPN458778 MZJ458759:MZJ458778 NJF458759:NJF458778 NTB458759:NTB458778 OCX458759:OCX458778 OMT458759:OMT458778 OWP458759:OWP458778 PGL458759:PGL458778 PQH458759:PQH458778 QAD458759:QAD458778 QJZ458759:QJZ458778 QTV458759:QTV458778 RDR458759:RDR458778 RNN458759:RNN458778 RXJ458759:RXJ458778 SHF458759:SHF458778 SRB458759:SRB458778 TAX458759:TAX458778 TKT458759:TKT458778 TUP458759:TUP458778 UEL458759:UEL458778 UOH458759:UOH458778 UYD458759:UYD458778 VHZ458759:VHZ458778 VRV458759:VRV458778 WBR458759:WBR458778 WLN458759:WLN458778 WVJ458759:WVJ458778 A524295:A524314 IX524295:IX524314 ST524295:ST524314 ACP524295:ACP524314 AML524295:AML524314 AWH524295:AWH524314 BGD524295:BGD524314 BPZ524295:BPZ524314 BZV524295:BZV524314 CJR524295:CJR524314 CTN524295:CTN524314 DDJ524295:DDJ524314 DNF524295:DNF524314 DXB524295:DXB524314 EGX524295:EGX524314 EQT524295:EQT524314 FAP524295:FAP524314 FKL524295:FKL524314 FUH524295:FUH524314 GED524295:GED524314 GNZ524295:GNZ524314 GXV524295:GXV524314 HHR524295:HHR524314 HRN524295:HRN524314 IBJ524295:IBJ524314 ILF524295:ILF524314 IVB524295:IVB524314 JEX524295:JEX524314 JOT524295:JOT524314 JYP524295:JYP524314 KIL524295:KIL524314 KSH524295:KSH524314 LCD524295:LCD524314 LLZ524295:LLZ524314 LVV524295:LVV524314 MFR524295:MFR524314 MPN524295:MPN524314 MZJ524295:MZJ524314 NJF524295:NJF524314 NTB524295:NTB524314 OCX524295:OCX524314 OMT524295:OMT524314 OWP524295:OWP524314 PGL524295:PGL524314 PQH524295:PQH524314 QAD524295:QAD524314 QJZ524295:QJZ524314 QTV524295:QTV524314 RDR524295:RDR524314 RNN524295:RNN524314 RXJ524295:RXJ524314 SHF524295:SHF524314 SRB524295:SRB524314 TAX524295:TAX524314 TKT524295:TKT524314 TUP524295:TUP524314 UEL524295:UEL524314 UOH524295:UOH524314 UYD524295:UYD524314 VHZ524295:VHZ524314 VRV524295:VRV524314 WBR524295:WBR524314 WLN524295:WLN524314 WVJ524295:WVJ524314 A589831:A589850 IX589831:IX589850 ST589831:ST589850 ACP589831:ACP589850 AML589831:AML589850 AWH589831:AWH589850 BGD589831:BGD589850 BPZ589831:BPZ589850 BZV589831:BZV589850 CJR589831:CJR589850 CTN589831:CTN589850 DDJ589831:DDJ589850 DNF589831:DNF589850 DXB589831:DXB589850 EGX589831:EGX589850 EQT589831:EQT589850 FAP589831:FAP589850 FKL589831:FKL589850 FUH589831:FUH589850 GED589831:GED589850 GNZ589831:GNZ589850 GXV589831:GXV589850 HHR589831:HHR589850 HRN589831:HRN589850 IBJ589831:IBJ589850 ILF589831:ILF589850 IVB589831:IVB589850 JEX589831:JEX589850 JOT589831:JOT589850 JYP589831:JYP589850 KIL589831:KIL589850 KSH589831:KSH589850 LCD589831:LCD589850 LLZ589831:LLZ589850 LVV589831:LVV589850 MFR589831:MFR589850 MPN589831:MPN589850 MZJ589831:MZJ589850 NJF589831:NJF589850 NTB589831:NTB589850 OCX589831:OCX589850 OMT589831:OMT589850 OWP589831:OWP589850 PGL589831:PGL589850 PQH589831:PQH589850 QAD589831:QAD589850 QJZ589831:QJZ589850 QTV589831:QTV589850 RDR589831:RDR589850 RNN589831:RNN589850 RXJ589831:RXJ589850 SHF589831:SHF589850 SRB589831:SRB589850 TAX589831:TAX589850 TKT589831:TKT589850 TUP589831:TUP589850 UEL589831:UEL589850 UOH589831:UOH589850 UYD589831:UYD589850 VHZ589831:VHZ589850 VRV589831:VRV589850 WBR589831:WBR589850 WLN589831:WLN589850 WVJ589831:WVJ589850 A655367:A655386 IX655367:IX655386 ST655367:ST655386 ACP655367:ACP655386 AML655367:AML655386 AWH655367:AWH655386 BGD655367:BGD655386 BPZ655367:BPZ655386 BZV655367:BZV655386 CJR655367:CJR655386 CTN655367:CTN655386 DDJ655367:DDJ655386 DNF655367:DNF655386 DXB655367:DXB655386 EGX655367:EGX655386 EQT655367:EQT655386 FAP655367:FAP655386 FKL655367:FKL655386 FUH655367:FUH655386 GED655367:GED655386 GNZ655367:GNZ655386 GXV655367:GXV655386 HHR655367:HHR655386 HRN655367:HRN655386 IBJ655367:IBJ655386 ILF655367:ILF655386 IVB655367:IVB655386 JEX655367:JEX655386 JOT655367:JOT655386 JYP655367:JYP655386 KIL655367:KIL655386 KSH655367:KSH655386 LCD655367:LCD655386 LLZ655367:LLZ655386 LVV655367:LVV655386 MFR655367:MFR655386 MPN655367:MPN655386 MZJ655367:MZJ655386 NJF655367:NJF655386 NTB655367:NTB655386 OCX655367:OCX655386 OMT655367:OMT655386 OWP655367:OWP655386 PGL655367:PGL655386 PQH655367:PQH655386 QAD655367:QAD655386 QJZ655367:QJZ655386 QTV655367:QTV655386 RDR655367:RDR655386 RNN655367:RNN655386 RXJ655367:RXJ655386 SHF655367:SHF655386 SRB655367:SRB655386 TAX655367:TAX655386 TKT655367:TKT655386 TUP655367:TUP655386 UEL655367:UEL655386 UOH655367:UOH655386 UYD655367:UYD655386 VHZ655367:VHZ655386 VRV655367:VRV655386 WBR655367:WBR655386 WLN655367:WLN655386 WVJ655367:WVJ655386 A720903:A720922 IX720903:IX720922 ST720903:ST720922 ACP720903:ACP720922 AML720903:AML720922 AWH720903:AWH720922 BGD720903:BGD720922 BPZ720903:BPZ720922 BZV720903:BZV720922 CJR720903:CJR720922 CTN720903:CTN720922 DDJ720903:DDJ720922 DNF720903:DNF720922 DXB720903:DXB720922 EGX720903:EGX720922 EQT720903:EQT720922 FAP720903:FAP720922 FKL720903:FKL720922 FUH720903:FUH720922 GED720903:GED720922 GNZ720903:GNZ720922 GXV720903:GXV720922 HHR720903:HHR720922 HRN720903:HRN720922 IBJ720903:IBJ720922 ILF720903:ILF720922 IVB720903:IVB720922 JEX720903:JEX720922 JOT720903:JOT720922 JYP720903:JYP720922 KIL720903:KIL720922 KSH720903:KSH720922 LCD720903:LCD720922 LLZ720903:LLZ720922 LVV720903:LVV720922 MFR720903:MFR720922 MPN720903:MPN720922 MZJ720903:MZJ720922 NJF720903:NJF720922 NTB720903:NTB720922 OCX720903:OCX720922 OMT720903:OMT720922 OWP720903:OWP720922 PGL720903:PGL720922 PQH720903:PQH720922 QAD720903:QAD720922 QJZ720903:QJZ720922 QTV720903:QTV720922 RDR720903:RDR720922 RNN720903:RNN720922 RXJ720903:RXJ720922 SHF720903:SHF720922 SRB720903:SRB720922 TAX720903:TAX720922 TKT720903:TKT720922 TUP720903:TUP720922 UEL720903:UEL720922 UOH720903:UOH720922 UYD720903:UYD720922 VHZ720903:VHZ720922 VRV720903:VRV720922 WBR720903:WBR720922 WLN720903:WLN720922 WVJ720903:WVJ720922 A786439:A786458 IX786439:IX786458 ST786439:ST786458 ACP786439:ACP786458 AML786439:AML786458 AWH786439:AWH786458 BGD786439:BGD786458 BPZ786439:BPZ786458 BZV786439:BZV786458 CJR786439:CJR786458 CTN786439:CTN786458 DDJ786439:DDJ786458 DNF786439:DNF786458 DXB786439:DXB786458 EGX786439:EGX786458 EQT786439:EQT786458 FAP786439:FAP786458 FKL786439:FKL786458 FUH786439:FUH786458 GED786439:GED786458 GNZ786439:GNZ786458 GXV786439:GXV786458 HHR786439:HHR786458 HRN786439:HRN786458 IBJ786439:IBJ786458 ILF786439:ILF786458 IVB786439:IVB786458 JEX786439:JEX786458 JOT786439:JOT786458 JYP786439:JYP786458 KIL786439:KIL786458 KSH786439:KSH786458 LCD786439:LCD786458 LLZ786439:LLZ786458 LVV786439:LVV786458 MFR786439:MFR786458 MPN786439:MPN786458 MZJ786439:MZJ786458 NJF786439:NJF786458 NTB786439:NTB786458 OCX786439:OCX786458 OMT786439:OMT786458 OWP786439:OWP786458 PGL786439:PGL786458 PQH786439:PQH786458 QAD786439:QAD786458 QJZ786439:QJZ786458 QTV786439:QTV786458 RDR786439:RDR786458 RNN786439:RNN786458 RXJ786439:RXJ786458 SHF786439:SHF786458 SRB786439:SRB786458 TAX786439:TAX786458 TKT786439:TKT786458 TUP786439:TUP786458 UEL786439:UEL786458 UOH786439:UOH786458 UYD786439:UYD786458 VHZ786439:VHZ786458 VRV786439:VRV786458 WBR786439:WBR786458 WLN786439:WLN786458 WVJ786439:WVJ786458 A851975:A851994 IX851975:IX851994 ST851975:ST851994 ACP851975:ACP851994 AML851975:AML851994 AWH851975:AWH851994 BGD851975:BGD851994 BPZ851975:BPZ851994 BZV851975:BZV851994 CJR851975:CJR851994 CTN851975:CTN851994 DDJ851975:DDJ851994 DNF851975:DNF851994 DXB851975:DXB851994 EGX851975:EGX851994 EQT851975:EQT851994 FAP851975:FAP851994 FKL851975:FKL851994 FUH851975:FUH851994 GED851975:GED851994 GNZ851975:GNZ851994 GXV851975:GXV851994 HHR851975:HHR851994 HRN851975:HRN851994 IBJ851975:IBJ851994 ILF851975:ILF851994 IVB851975:IVB851994 JEX851975:JEX851994 JOT851975:JOT851994 JYP851975:JYP851994 KIL851975:KIL851994 KSH851975:KSH851994 LCD851975:LCD851994 LLZ851975:LLZ851994 LVV851975:LVV851994 MFR851975:MFR851994 MPN851975:MPN851994 MZJ851975:MZJ851994 NJF851975:NJF851994 NTB851975:NTB851994 OCX851975:OCX851994 OMT851975:OMT851994 OWP851975:OWP851994 PGL851975:PGL851994 PQH851975:PQH851994 QAD851975:QAD851994 QJZ851975:QJZ851994 QTV851975:QTV851994 RDR851975:RDR851994 RNN851975:RNN851994 RXJ851975:RXJ851994 SHF851975:SHF851994 SRB851975:SRB851994 TAX851975:TAX851994 TKT851975:TKT851994 TUP851975:TUP851994 UEL851975:UEL851994 UOH851975:UOH851994 UYD851975:UYD851994 VHZ851975:VHZ851994 VRV851975:VRV851994 WBR851975:WBR851994 WLN851975:WLN851994 WVJ851975:WVJ851994 A917511:A917530 IX917511:IX917530 ST917511:ST917530 ACP917511:ACP917530 AML917511:AML917530 AWH917511:AWH917530 BGD917511:BGD917530 BPZ917511:BPZ917530 BZV917511:BZV917530 CJR917511:CJR917530 CTN917511:CTN917530 DDJ917511:DDJ917530 DNF917511:DNF917530 DXB917511:DXB917530 EGX917511:EGX917530 EQT917511:EQT917530 FAP917511:FAP917530 FKL917511:FKL917530 FUH917511:FUH917530 GED917511:GED917530 GNZ917511:GNZ917530 GXV917511:GXV917530 HHR917511:HHR917530 HRN917511:HRN917530 IBJ917511:IBJ917530 ILF917511:ILF917530 IVB917511:IVB917530 JEX917511:JEX917530 JOT917511:JOT917530 JYP917511:JYP917530 KIL917511:KIL917530 KSH917511:KSH917530 LCD917511:LCD917530 LLZ917511:LLZ917530 LVV917511:LVV917530 MFR917511:MFR917530 MPN917511:MPN917530 MZJ917511:MZJ917530 NJF917511:NJF917530 NTB917511:NTB917530 OCX917511:OCX917530 OMT917511:OMT917530 OWP917511:OWP917530 PGL917511:PGL917530 PQH917511:PQH917530 QAD917511:QAD917530 QJZ917511:QJZ917530 QTV917511:QTV917530 RDR917511:RDR917530 RNN917511:RNN917530 RXJ917511:RXJ917530 SHF917511:SHF917530 SRB917511:SRB917530 TAX917511:TAX917530 TKT917511:TKT917530 TUP917511:TUP917530 UEL917511:UEL917530 UOH917511:UOH917530 UYD917511:UYD917530 VHZ917511:VHZ917530 VRV917511:VRV917530 WBR917511:WBR917530 WLN917511:WLN917530 WVJ917511:WVJ917530 A983047:A983066 IX983047:IX983066 ST983047:ST983066 ACP983047:ACP983066 AML983047:AML983066 AWH983047:AWH983066 BGD983047:BGD983066 BPZ983047:BPZ983066 BZV983047:BZV983066 CJR983047:CJR983066 CTN983047:CTN983066 DDJ983047:DDJ983066 DNF983047:DNF983066 DXB983047:DXB983066 EGX983047:EGX983066 EQT983047:EQT983066 FAP983047:FAP983066 FKL983047:FKL983066 FUH983047:FUH983066 GED983047:GED983066 GNZ983047:GNZ983066 GXV983047:GXV983066 HHR983047:HHR983066 HRN983047:HRN983066 IBJ983047:IBJ983066 ILF983047:ILF983066 IVB983047:IVB983066 JEX983047:JEX983066 JOT983047:JOT983066 JYP983047:JYP983066 KIL983047:KIL983066 KSH983047:KSH983066 LCD983047:LCD983066 LLZ983047:LLZ983066 LVV983047:LVV983066 MFR983047:MFR983066 MPN983047:MPN983066 MZJ983047:MZJ983066 NJF983047:NJF983066 NTB983047:NTB983066 OCX983047:OCX983066 OMT983047:OMT983066 OWP983047:OWP983066 PGL983047:PGL983066 PQH983047:PQH983066 QAD983047:QAD983066 QJZ983047:QJZ983066 QTV983047:QTV983066 RDR983047:RDR983066 RNN983047:RNN983066 RXJ983047:RXJ983066 SHF983047:SHF983066 SRB983047:SRB983066 TAX983047:TAX983066 TKT983047:TKT983066 TUP983047:TUP983066 UEL983047:UEL983066 UOH983047:UOH983066 UYD983047:UYD983066 VHZ983047:VHZ983066 VRV983047:VRV983066 WBR983047:WBR983066 WLN983047:WLN983066 WVJ983047:WVJ983066">
      <formula1>"SELECIONE,Pesquisadores, Consultores/Pesquisadores Visitantes, Estudantes/Bolsistas,Apoio Técnico/ Administrativo"</formula1>
    </dataValidation>
    <dataValidation type="list" allowBlank="1" showInputMessage="1" showErrorMessage="1" sqref="I7:I26">
      <formula1>"SELECIONE,COORDENADOR DO SUB-PROJETO,PESQUISADOR,PESQUISADOR VISITANTE,CONSULTOR,APOIO TÉCNICO,APOIO ADMINISTRATIVO,BOLSISTA"</formula1>
    </dataValidation>
  </dataValidations>
  <pageMargins left="0" right="0" top="0.19685039370078741" bottom="0.19685039370078741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topLeftCell="A2" zoomScale="110" zoomScaleSheetLayoutView="110" workbookViewId="0">
      <selection activeCell="B35" sqref="B35"/>
    </sheetView>
  </sheetViews>
  <sheetFormatPr defaultRowHeight="15"/>
  <cols>
    <col min="1" max="1" width="44.85546875" customWidth="1"/>
    <col min="2" max="2" width="21.85546875" customWidth="1"/>
    <col min="3" max="3" width="20.28515625" customWidth="1"/>
    <col min="4" max="4" width="18.28515625" customWidth="1"/>
    <col min="5" max="5" width="12.5703125" customWidth="1"/>
    <col min="6" max="6" width="9.140625" customWidth="1"/>
    <col min="7" max="7" width="14.140625" customWidth="1"/>
  </cols>
  <sheetData>
    <row r="1" spans="1:5">
      <c r="A1" s="146" t="s">
        <v>16</v>
      </c>
      <c r="B1" s="146"/>
      <c r="C1" s="146"/>
      <c r="D1" s="146"/>
      <c r="E1" s="146"/>
    </row>
    <row r="2" spans="1:5">
      <c r="A2" s="147" t="s">
        <v>26</v>
      </c>
      <c r="B2" s="147"/>
      <c r="C2" s="147"/>
      <c r="D2" s="147"/>
      <c r="E2" s="147"/>
    </row>
    <row r="3" spans="1:5">
      <c r="A3" s="147" t="s">
        <v>113</v>
      </c>
      <c r="B3" s="147"/>
      <c r="C3" s="147"/>
      <c r="D3" s="147"/>
      <c r="E3" s="147"/>
    </row>
    <row r="4" spans="1:5" ht="15.75">
      <c r="A4" s="218" t="s">
        <v>70</v>
      </c>
      <c r="B4" s="218"/>
      <c r="C4" s="218"/>
      <c r="D4" s="218"/>
      <c r="E4" s="218"/>
    </row>
    <row r="5" spans="1:5">
      <c r="A5" s="91"/>
      <c r="B5" s="91"/>
      <c r="C5" s="91"/>
      <c r="D5" s="91"/>
      <c r="E5" s="91"/>
    </row>
    <row r="6" spans="1:5">
      <c r="A6" s="219" t="s">
        <v>71</v>
      </c>
      <c r="B6" s="219"/>
      <c r="C6" s="219"/>
      <c r="D6" s="219"/>
      <c r="E6" s="219"/>
    </row>
    <row r="7" spans="1:5" ht="43.5">
      <c r="A7" s="92" t="s">
        <v>72</v>
      </c>
      <c r="B7" s="93" t="s">
        <v>73</v>
      </c>
      <c r="C7" s="93" t="s">
        <v>74</v>
      </c>
      <c r="D7" s="93" t="s">
        <v>75</v>
      </c>
      <c r="E7" s="93" t="s">
        <v>76</v>
      </c>
    </row>
    <row r="8" spans="1:5" ht="15.75">
      <c r="A8" s="94"/>
      <c r="B8" s="76" t="s">
        <v>8</v>
      </c>
      <c r="C8" s="95"/>
      <c r="D8" s="95"/>
      <c r="E8" s="80" t="s">
        <v>8</v>
      </c>
    </row>
    <row r="9" spans="1:5" ht="15.75">
      <c r="A9" s="95"/>
      <c r="B9" s="76" t="s">
        <v>8</v>
      </c>
      <c r="C9" s="95"/>
      <c r="D9" s="95"/>
      <c r="E9" s="80" t="s">
        <v>8</v>
      </c>
    </row>
    <row r="10" spans="1:5" ht="15.75">
      <c r="A10" s="95"/>
      <c r="B10" s="76" t="s">
        <v>8</v>
      </c>
      <c r="C10" s="95"/>
      <c r="D10" s="95"/>
      <c r="E10" s="80" t="s">
        <v>8</v>
      </c>
    </row>
    <row r="11" spans="1:5" ht="15.75">
      <c r="A11" s="95"/>
      <c r="B11" s="76" t="s">
        <v>8</v>
      </c>
      <c r="C11" s="95"/>
      <c r="D11" s="95"/>
      <c r="E11" s="80" t="s">
        <v>8</v>
      </c>
    </row>
    <row r="12" spans="1:5" ht="15.75">
      <c r="A12" s="95"/>
      <c r="B12" s="76" t="s">
        <v>8</v>
      </c>
      <c r="C12" s="95"/>
      <c r="D12" s="95"/>
      <c r="E12" s="80" t="s">
        <v>8</v>
      </c>
    </row>
    <row r="13" spans="1:5" ht="15.75">
      <c r="A13" s="95"/>
      <c r="B13" s="76" t="s">
        <v>8</v>
      </c>
      <c r="C13" s="95"/>
      <c r="D13" s="95"/>
      <c r="E13" s="80" t="s">
        <v>8</v>
      </c>
    </row>
    <row r="14" spans="1:5" ht="15.75">
      <c r="A14" s="95"/>
      <c r="B14" s="76" t="s">
        <v>8</v>
      </c>
      <c r="C14" s="95"/>
      <c r="D14" s="95"/>
      <c r="E14" s="80" t="s">
        <v>8</v>
      </c>
    </row>
    <row r="15" spans="1:5" ht="15.75">
      <c r="A15" s="96"/>
      <c r="B15" s="76" t="s">
        <v>8</v>
      </c>
      <c r="C15" s="94"/>
      <c r="D15" s="94"/>
      <c r="E15" s="80" t="s">
        <v>8</v>
      </c>
    </row>
    <row r="16" spans="1:5" ht="15.75">
      <c r="A16" s="97"/>
      <c r="B16" s="76" t="s">
        <v>8</v>
      </c>
      <c r="C16" s="94"/>
      <c r="D16" s="94"/>
      <c r="E16" s="80" t="s">
        <v>8</v>
      </c>
    </row>
    <row r="17" spans="1:5" ht="15.75">
      <c r="A17" s="94"/>
      <c r="B17" s="76" t="s">
        <v>8</v>
      </c>
      <c r="C17" s="94"/>
      <c r="D17" s="94"/>
      <c r="E17" s="80" t="s">
        <v>8</v>
      </c>
    </row>
    <row r="18" spans="1:5" ht="15.75">
      <c r="A18" s="95"/>
      <c r="B18" s="76" t="s">
        <v>8</v>
      </c>
      <c r="C18" s="95"/>
      <c r="D18" s="95"/>
      <c r="E18" s="80" t="s">
        <v>8</v>
      </c>
    </row>
    <row r="19" spans="1:5" ht="15.75">
      <c r="A19" s="95"/>
      <c r="B19" s="76" t="s">
        <v>8</v>
      </c>
      <c r="C19" s="95"/>
      <c r="D19" s="95"/>
      <c r="E19" s="80" t="s">
        <v>8</v>
      </c>
    </row>
    <row r="20" spans="1:5" ht="15.75">
      <c r="A20" s="95"/>
      <c r="B20" s="76" t="s">
        <v>8</v>
      </c>
      <c r="C20" s="95"/>
      <c r="D20" s="95"/>
      <c r="E20" s="80" t="s">
        <v>8</v>
      </c>
    </row>
    <row r="21" spans="1:5" ht="15.75">
      <c r="A21" s="96"/>
      <c r="B21" s="76" t="s">
        <v>8</v>
      </c>
      <c r="C21" s="94"/>
      <c r="D21" s="94"/>
      <c r="E21" s="80" t="s">
        <v>8</v>
      </c>
    </row>
    <row r="22" spans="1:5" ht="15.75">
      <c r="A22" s="97"/>
      <c r="B22" s="76" t="s">
        <v>8</v>
      </c>
      <c r="C22" s="94"/>
      <c r="D22" s="94"/>
      <c r="E22" s="80" t="s">
        <v>8</v>
      </c>
    </row>
    <row r="23" spans="1:5" ht="15.75">
      <c r="A23" s="94"/>
      <c r="B23" s="76" t="s">
        <v>8</v>
      </c>
      <c r="C23" s="94"/>
      <c r="D23" s="94"/>
      <c r="E23" s="80" t="s">
        <v>8</v>
      </c>
    </row>
    <row r="24" spans="1:5" ht="15.75">
      <c r="A24" s="95"/>
      <c r="B24" s="76" t="s">
        <v>8</v>
      </c>
      <c r="C24" s="95"/>
      <c r="D24" s="95"/>
      <c r="E24" s="80" t="s">
        <v>8</v>
      </c>
    </row>
    <row r="25" spans="1:5" ht="15.75">
      <c r="A25" s="95"/>
      <c r="B25" s="76" t="s">
        <v>8</v>
      </c>
      <c r="C25" s="95"/>
      <c r="D25" s="95"/>
      <c r="E25" s="80" t="s">
        <v>8</v>
      </c>
    </row>
    <row r="26" spans="1:5" ht="15.75">
      <c r="A26" s="95"/>
      <c r="B26" s="76" t="s">
        <v>8</v>
      </c>
      <c r="C26" s="95"/>
      <c r="D26" s="95"/>
      <c r="E26" s="80" t="s">
        <v>8</v>
      </c>
    </row>
    <row r="27" spans="1:5" ht="15.75">
      <c r="A27" s="96"/>
      <c r="B27" s="76" t="s">
        <v>8</v>
      </c>
      <c r="C27" s="94"/>
      <c r="D27" s="94"/>
      <c r="E27" s="80" t="s">
        <v>8</v>
      </c>
    </row>
    <row r="28" spans="1:5" ht="15.75">
      <c r="A28" s="97"/>
      <c r="B28" s="76" t="s">
        <v>8</v>
      </c>
      <c r="C28" s="94"/>
      <c r="D28" s="94"/>
      <c r="E28" s="80" t="s">
        <v>8</v>
      </c>
    </row>
    <row r="29" spans="1:5" ht="15.75">
      <c r="A29" s="94"/>
      <c r="B29" s="76" t="s">
        <v>8</v>
      </c>
      <c r="C29" s="94"/>
      <c r="D29" s="94"/>
      <c r="E29" s="80" t="s">
        <v>8</v>
      </c>
    </row>
    <row r="30" spans="1:5" ht="15.75">
      <c r="A30" s="94"/>
      <c r="B30" s="76" t="s">
        <v>8</v>
      </c>
      <c r="C30" s="94"/>
      <c r="D30" s="94"/>
      <c r="E30" s="80" t="s">
        <v>8</v>
      </c>
    </row>
    <row r="31" spans="1:5" ht="15.75">
      <c r="A31" s="94"/>
      <c r="B31" s="76" t="s">
        <v>8</v>
      </c>
      <c r="C31" s="94"/>
      <c r="D31" s="94"/>
      <c r="E31" s="80" t="s">
        <v>8</v>
      </c>
    </row>
    <row r="32" spans="1:5" ht="15" customHeight="1">
      <c r="A32" s="94"/>
      <c r="B32" s="76" t="s">
        <v>8</v>
      </c>
      <c r="C32" s="94"/>
      <c r="D32" s="94"/>
      <c r="E32" s="80" t="s">
        <v>8</v>
      </c>
    </row>
    <row r="33" spans="1:5" ht="15.75">
      <c r="A33" s="97"/>
      <c r="B33" s="98"/>
      <c r="C33" s="97"/>
      <c r="D33" s="97"/>
      <c r="E33" s="99"/>
    </row>
    <row r="34" spans="1:5">
      <c r="A34" s="50"/>
    </row>
  </sheetData>
  <sheetProtection insertColumns="0" insertRows="0"/>
  <mergeCells count="5">
    <mergeCell ref="A4:E4"/>
    <mergeCell ref="A6:E6"/>
    <mergeCell ref="A1:E1"/>
    <mergeCell ref="A2:E2"/>
    <mergeCell ref="A3:E3"/>
  </mergeCells>
  <dataValidations count="2">
    <dataValidation type="list" allowBlank="1" showInputMessage="1" showErrorMessage="1" sqref="B8:B33">
      <formula1>"SELECIONE,DOUTOR,MESTRE,ESPECIALISTA,GRADUADO"</formula1>
    </dataValidation>
    <dataValidation type="list" allowBlank="1" showInputMessage="1" showErrorMessage="1" sqref="E8:E33">
      <formula1>"SELECIONE,2,1D,1C,1B,1A"</formula1>
    </dataValidation>
  </dataValidation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120" zoomScaleNormal="115" zoomScaleSheetLayoutView="120" zoomScalePageLayoutView="115" workbookViewId="0">
      <selection activeCell="A26" sqref="A26"/>
    </sheetView>
  </sheetViews>
  <sheetFormatPr defaultColWidth="8.85546875" defaultRowHeight="15"/>
  <cols>
    <col min="1" max="1" width="41" style="47" bestFit="1" customWidth="1"/>
    <col min="2" max="2" width="36.7109375" style="47" customWidth="1"/>
    <col min="3" max="3" width="5.28515625" style="30" customWidth="1"/>
    <col min="4" max="4" width="13.28515625" style="30" customWidth="1"/>
    <col min="5" max="5" width="12.140625" style="30" customWidth="1"/>
    <col min="6" max="6" width="13.85546875" style="30" customWidth="1"/>
    <col min="7" max="7" width="8.85546875" style="30"/>
    <col min="8" max="8" width="42.5703125" style="30" hidden="1" customWidth="1"/>
    <col min="9" max="16384" width="8.85546875" style="30"/>
  </cols>
  <sheetData>
    <row r="1" spans="1:8">
      <c r="A1" s="226" t="s">
        <v>16</v>
      </c>
      <c r="B1" s="226"/>
      <c r="C1" s="226"/>
      <c r="D1" s="226"/>
      <c r="E1" s="226"/>
      <c r="F1" s="226"/>
      <c r="G1" s="226"/>
    </row>
    <row r="2" spans="1:8">
      <c r="A2" s="227" t="s">
        <v>26</v>
      </c>
      <c r="B2" s="227"/>
      <c r="C2" s="227"/>
      <c r="D2" s="227"/>
      <c r="E2" s="227"/>
      <c r="F2" s="227"/>
      <c r="G2" s="227"/>
    </row>
    <row r="3" spans="1:8">
      <c r="A3" s="227" t="s">
        <v>113</v>
      </c>
      <c r="B3" s="227"/>
      <c r="C3" s="227"/>
      <c r="D3" s="227"/>
      <c r="E3" s="227"/>
      <c r="F3" s="227"/>
      <c r="G3" s="227"/>
    </row>
    <row r="4" spans="1:8" hidden="1">
      <c r="A4" s="220"/>
      <c r="B4" s="221"/>
      <c r="C4" s="32"/>
      <c r="D4" s="228"/>
      <c r="E4" s="228"/>
      <c r="F4" s="228"/>
      <c r="G4" s="32"/>
      <c r="H4" s="33" t="s">
        <v>10</v>
      </c>
    </row>
    <row r="5" spans="1:8" ht="30">
      <c r="A5" s="134" t="s">
        <v>15</v>
      </c>
      <c r="B5" s="135" t="s">
        <v>5</v>
      </c>
      <c r="C5" s="32"/>
      <c r="D5" s="34" t="str">
        <f>Orçamento!A38</f>
        <v>MOEDA</v>
      </c>
      <c r="E5" s="34" t="str">
        <f>Orçamento!B38</f>
        <v>COTAÇÃO</v>
      </c>
      <c r="F5" s="34" t="str">
        <f>Orçamento!C38</f>
        <v>DATA DE COTAÇÃO</v>
      </c>
      <c r="G5" s="32"/>
      <c r="H5" s="35" t="s">
        <v>8</v>
      </c>
    </row>
    <row r="6" spans="1:8">
      <c r="A6" s="36"/>
      <c r="B6" s="37"/>
      <c r="C6" s="32"/>
      <c r="D6" s="38" t="str">
        <f>IF(Orçamento!A41="","",Orçamento!A41)</f>
        <v>EURO</v>
      </c>
      <c r="E6" s="38">
        <f>IF(Orçamento!B41="","",Orçamento!B41)</f>
        <v>5.5678000000000001</v>
      </c>
      <c r="F6" s="39">
        <f>IF(Orçamento!C41="","",Orçamento!C41)</f>
        <v>44019</v>
      </c>
      <c r="G6" s="32"/>
      <c r="H6" s="35" t="s">
        <v>84</v>
      </c>
    </row>
    <row r="7" spans="1:8" ht="30" customHeight="1">
      <c r="A7" s="35" t="s">
        <v>101</v>
      </c>
      <c r="B7" s="16">
        <f>SUMIFS(Orçamento!J:J,Orçamento!A:A,A7)</f>
        <v>0</v>
      </c>
      <c r="C7" s="32"/>
      <c r="D7" s="38" t="str">
        <f>IF(Orçamento!A42="","",Orçamento!A42)</f>
        <v>DOLAR</v>
      </c>
      <c r="E7" s="38">
        <f>IF(Orçamento!B42="","",Orçamento!B42)</f>
        <v>4.9325000000000001</v>
      </c>
      <c r="F7" s="39">
        <f>IF(Orçamento!C42="","",Orçamento!C42)</f>
        <v>44019</v>
      </c>
      <c r="G7" s="32"/>
      <c r="H7" s="35" t="s">
        <v>85</v>
      </c>
    </row>
    <row r="8" spans="1:8" ht="30">
      <c r="A8" s="30" t="s">
        <v>99</v>
      </c>
      <c r="B8" s="16">
        <f>SUMIFS(Orçamento!J:J,Orçamento!A:A,A8)</f>
        <v>0</v>
      </c>
      <c r="C8" s="32"/>
      <c r="D8" s="38" t="str">
        <f>IF(Orçamento!A43="","",Orçamento!A43)</f>
        <v/>
      </c>
      <c r="E8" s="38" t="str">
        <f>IF(Orçamento!B43="","",Orçamento!B43)</f>
        <v/>
      </c>
      <c r="F8" s="39" t="str">
        <f>IF(Orçamento!C43="","",Orçamento!C43)</f>
        <v/>
      </c>
      <c r="G8" s="32"/>
      <c r="H8" s="35" t="s">
        <v>86</v>
      </c>
    </row>
    <row r="9" spans="1:8" ht="30">
      <c r="A9" s="35" t="s">
        <v>100</v>
      </c>
      <c r="B9" s="16">
        <f>SUMIFS(Orçamento!J:J,Orçamento!A:A,A9)</f>
        <v>0</v>
      </c>
      <c r="C9" s="32"/>
      <c r="D9" s="38" t="str">
        <f>IF(Orçamento!A44="","",Orçamento!A44)</f>
        <v/>
      </c>
      <c r="E9" s="38" t="str">
        <f>IF(Orçamento!B44="","",Orçamento!B44)</f>
        <v/>
      </c>
      <c r="F9" s="39" t="str">
        <f>IF(Orçamento!C44="","",Orçamento!C44)</f>
        <v/>
      </c>
      <c r="G9" s="32"/>
      <c r="H9" s="35" t="s">
        <v>101</v>
      </c>
    </row>
    <row r="10" spans="1:8" ht="30">
      <c r="A10" s="105" t="s">
        <v>6</v>
      </c>
      <c r="B10" s="16">
        <f>SUM(Orçamento!K7:K35)</f>
        <v>0</v>
      </c>
      <c r="C10" s="32"/>
      <c r="D10" s="38" t="str">
        <f>IF(Orçamento!A45="","",Orçamento!A45)</f>
        <v/>
      </c>
      <c r="E10" s="38" t="str">
        <f>IF(Orçamento!B45="","",Orçamento!B45)</f>
        <v/>
      </c>
      <c r="F10" s="39" t="str">
        <f>IF(Orçamento!C45="","",Orçamento!C45)</f>
        <v/>
      </c>
      <c r="G10" s="32"/>
      <c r="H10" s="30" t="s">
        <v>99</v>
      </c>
    </row>
    <row r="11" spans="1:8" ht="30">
      <c r="A11" s="40"/>
      <c r="B11" s="16"/>
      <c r="C11" s="32"/>
      <c r="D11" s="222" t="str">
        <f>Orçamento!A46</f>
        <v>Tx de Importação</v>
      </c>
      <c r="E11" s="223"/>
      <c r="F11" s="224"/>
      <c r="G11" s="32"/>
      <c r="H11" s="35" t="s">
        <v>100</v>
      </c>
    </row>
    <row r="12" spans="1:8" ht="15.75">
      <c r="A12" s="41" t="s">
        <v>18</v>
      </c>
      <c r="B12" s="17">
        <f>SUM(B7:B11)</f>
        <v>0</v>
      </c>
      <c r="C12" s="32"/>
      <c r="D12" s="225">
        <f>IF(Orçamento!A47="","",Orçamento!A47)</f>
        <v>0.12</v>
      </c>
      <c r="E12" s="225"/>
      <c r="F12" s="225"/>
      <c r="G12" s="32"/>
    </row>
    <row r="13" spans="1:8">
      <c r="A13" s="106"/>
      <c r="B13" s="106"/>
      <c r="C13" s="32"/>
      <c r="D13" s="32"/>
      <c r="E13" s="32"/>
      <c r="F13" s="32"/>
      <c r="G13" s="32"/>
    </row>
    <row r="14" spans="1:8" ht="15.75">
      <c r="A14" s="107" t="s">
        <v>96</v>
      </c>
      <c r="B14" s="17">
        <f>Bolsas!I6</f>
        <v>0</v>
      </c>
      <c r="C14" s="32"/>
      <c r="D14" s="32"/>
      <c r="E14" s="32"/>
      <c r="F14" s="32"/>
      <c r="G14" s="32"/>
    </row>
    <row r="15" spans="1:8">
      <c r="A15" s="106"/>
      <c r="B15" s="106"/>
      <c r="C15" s="32"/>
      <c r="D15" s="32"/>
      <c r="E15" s="32"/>
      <c r="F15" s="32"/>
      <c r="G15" s="32"/>
    </row>
    <row r="16" spans="1:8">
      <c r="A16" s="35" t="s">
        <v>84</v>
      </c>
      <c r="B16" s="16">
        <f>SUMIFS(Orçamento!J:J,Orçamento!A:A,A16)</f>
        <v>0</v>
      </c>
      <c r="C16" s="32"/>
      <c r="D16" s="32"/>
      <c r="E16" s="32"/>
      <c r="F16" s="32"/>
      <c r="G16" s="32"/>
    </row>
    <row r="17" spans="1:7" ht="30">
      <c r="A17" s="35" t="s">
        <v>85</v>
      </c>
      <c r="B17" s="16">
        <f>SUMIFS(Orçamento!J:J,Orçamento!A:A,A17)</f>
        <v>0</v>
      </c>
      <c r="C17" s="32"/>
      <c r="D17" s="32"/>
      <c r="E17" s="32"/>
      <c r="F17" s="32"/>
      <c r="G17" s="32"/>
    </row>
    <row r="18" spans="1:7" ht="30">
      <c r="A18" s="35" t="s">
        <v>86</v>
      </c>
      <c r="B18" s="16">
        <f>SUMIFS(Orçamento!J:J,Orçamento!A:A,A18)</f>
        <v>0</v>
      </c>
      <c r="C18" s="32"/>
      <c r="D18" s="32"/>
      <c r="E18" s="32"/>
      <c r="F18" s="32"/>
      <c r="G18" s="32"/>
    </row>
    <row r="19" spans="1:7" ht="15.75">
      <c r="A19" s="107" t="s">
        <v>12</v>
      </c>
      <c r="B19" s="17">
        <f>SUM(B16:B18)</f>
        <v>0</v>
      </c>
      <c r="C19" s="32"/>
      <c r="D19" s="32"/>
      <c r="E19" s="32"/>
      <c r="F19" s="32"/>
      <c r="G19" s="32"/>
    </row>
    <row r="20" spans="1:7">
      <c r="A20" s="105"/>
      <c r="B20" s="42"/>
      <c r="C20" s="32"/>
      <c r="D20" s="32"/>
      <c r="E20" s="32"/>
      <c r="F20" s="32"/>
      <c r="G20" s="32"/>
    </row>
    <row r="21" spans="1:7">
      <c r="A21" s="108" t="s">
        <v>108</v>
      </c>
      <c r="B21" s="18">
        <f>B19+B12+B14</f>
        <v>0</v>
      </c>
      <c r="C21" s="32"/>
      <c r="D21" s="32"/>
      <c r="E21" s="32"/>
      <c r="F21" s="32"/>
      <c r="G21" s="32"/>
    </row>
    <row r="22" spans="1:7">
      <c r="A22" s="109"/>
      <c r="B22" s="110"/>
      <c r="C22" s="32"/>
      <c r="D22" s="32"/>
      <c r="E22" s="32"/>
      <c r="F22" s="32"/>
      <c r="G22" s="32"/>
    </row>
    <row r="23" spans="1:7">
      <c r="A23" s="138" t="s">
        <v>117</v>
      </c>
      <c r="B23" s="18">
        <f>0.03*B21</f>
        <v>0</v>
      </c>
      <c r="C23" s="32"/>
      <c r="D23" s="32"/>
      <c r="E23" s="32"/>
      <c r="F23" s="32"/>
      <c r="G23" s="32"/>
    </row>
    <row r="24" spans="1:7">
      <c r="A24" s="44"/>
      <c r="B24" s="45"/>
      <c r="C24" s="32"/>
      <c r="D24" s="32"/>
      <c r="E24" s="32"/>
      <c r="F24" s="32"/>
      <c r="G24" s="32"/>
    </row>
    <row r="25" spans="1:7" ht="26.25">
      <c r="A25" s="44" t="s">
        <v>17</v>
      </c>
      <c r="B25" s="46">
        <f>B21+B23</f>
        <v>0</v>
      </c>
      <c r="C25" s="32"/>
      <c r="D25" s="32"/>
      <c r="E25" s="32"/>
      <c r="F25" s="32"/>
      <c r="G25" s="32"/>
    </row>
    <row r="26" spans="1:7">
      <c r="C26" s="32"/>
      <c r="D26" s="32"/>
      <c r="E26" s="32"/>
      <c r="F26" s="32"/>
      <c r="G26" s="32"/>
    </row>
    <row r="27" spans="1:7">
      <c r="C27" s="32"/>
      <c r="D27" s="32"/>
      <c r="E27" s="32"/>
      <c r="F27" s="32"/>
      <c r="G27" s="32"/>
    </row>
    <row r="28" spans="1:7">
      <c r="A28" s="43"/>
      <c r="B28" s="31"/>
      <c r="C28" s="32"/>
      <c r="D28" s="32"/>
      <c r="E28" s="32"/>
      <c r="F28" s="32"/>
      <c r="G28" s="32"/>
    </row>
    <row r="29" spans="1:7">
      <c r="A29" s="43"/>
      <c r="B29" s="31"/>
      <c r="C29" s="32"/>
      <c r="D29" s="32"/>
      <c r="E29" s="32"/>
      <c r="F29" s="32"/>
      <c r="G29" s="32"/>
    </row>
    <row r="30" spans="1:7">
      <c r="A30" s="30"/>
      <c r="B30" s="30"/>
    </row>
    <row r="31" spans="1:7">
      <c r="A31" s="30"/>
      <c r="B31" s="30"/>
    </row>
    <row r="32" spans="1:7">
      <c r="A32" s="30"/>
      <c r="B32" s="30"/>
    </row>
    <row r="33" spans="1:2">
      <c r="A33" s="30"/>
      <c r="B33" s="30"/>
    </row>
    <row r="34" spans="1:2">
      <c r="A34" s="30"/>
      <c r="B34" s="30"/>
    </row>
    <row r="35" spans="1:2">
      <c r="A35" s="30"/>
      <c r="B35" s="30"/>
    </row>
    <row r="36" spans="1:2">
      <c r="A36" s="30"/>
      <c r="B36" s="30"/>
    </row>
    <row r="37" spans="1:2">
      <c r="A37" s="30"/>
      <c r="B37" s="30"/>
    </row>
  </sheetData>
  <sheetProtection password="9BA5" sheet="1" objects="1" scenarios="1"/>
  <mergeCells count="7">
    <mergeCell ref="A4:B4"/>
    <mergeCell ref="D11:F11"/>
    <mergeCell ref="D12:F12"/>
    <mergeCell ref="A1:G1"/>
    <mergeCell ref="A2:G2"/>
    <mergeCell ref="D4:F4"/>
    <mergeCell ref="A3:G3"/>
  </mergeCells>
  <pageMargins left="0.511811024" right="0.511811024" top="0.78740157499999996" bottom="0.78740157499999996" header="0.31496062000000002" footer="0.31496062000000002"/>
  <pageSetup paperSize="9" scale="8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Instruções</vt:lpstr>
      <vt:lpstr>Meta Física</vt:lpstr>
      <vt:lpstr>Orçamento</vt:lpstr>
      <vt:lpstr>Bolsas</vt:lpstr>
      <vt:lpstr>Equipe executora</vt:lpstr>
      <vt:lpstr>Equipe Científica</vt:lpstr>
      <vt:lpstr>Resumo por Despesas</vt:lpstr>
      <vt:lpstr>'Equipe executora'!Titulos_de_impressao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Peres</dc:creator>
  <cp:lastModifiedBy>Juliana</cp:lastModifiedBy>
  <cp:lastPrinted>2018-08-31T18:21:42Z</cp:lastPrinted>
  <dcterms:created xsi:type="dcterms:W3CDTF">2018-06-15T18:11:01Z</dcterms:created>
  <dcterms:modified xsi:type="dcterms:W3CDTF">2020-08-03T21:35:04Z</dcterms:modified>
</cp:coreProperties>
</file>